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240" yWindow="90" windowWidth="24855" windowHeight="122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Feuil1!$A$3:$E$142</definedName>
  </definedNames>
  <calcPr calcId="124519"/>
  <pivotCaches>
    <pivotCache cacheId="13" r:id="rId4"/>
  </pivotCaches>
</workbook>
</file>

<file path=xl/calcChain.xml><?xml version="1.0" encoding="utf-8"?>
<calcChain xmlns="http://schemas.openxmlformats.org/spreadsheetml/2006/main">
  <c r="E1" i="1"/>
  <c r="E72"/>
  <c r="E117"/>
</calcChain>
</file>

<file path=xl/sharedStrings.xml><?xml version="1.0" encoding="utf-8"?>
<sst xmlns="http://schemas.openxmlformats.org/spreadsheetml/2006/main" count="433" uniqueCount="138">
  <si>
    <t>Calcul coût de revient GARFIELD</t>
  </si>
  <si>
    <t>Date</t>
  </si>
  <si>
    <t>catégorie</t>
  </si>
  <si>
    <t>montant TTC</t>
  </si>
  <si>
    <t>Achat enchères publiques</t>
  </si>
  <si>
    <t>Leroy Merlin</t>
  </si>
  <si>
    <t>travaux</t>
  </si>
  <si>
    <t>quincaillerie</t>
  </si>
  <si>
    <t>Service Auto Niortais</t>
  </si>
  <si>
    <t>fournisseur</t>
  </si>
  <si>
    <t>Renault Bernis Trucks</t>
  </si>
  <si>
    <t>rallonge châssis</t>
  </si>
  <si>
    <t xml:space="preserve">My Marine  Web </t>
  </si>
  <si>
    <t>La Tissuterie</t>
  </si>
  <si>
    <t>tissus pour mousse sièges</t>
  </si>
  <si>
    <t>equipement</t>
  </si>
  <si>
    <t>Litrimarché</t>
  </si>
  <si>
    <t xml:space="preserve">matelas </t>
  </si>
  <si>
    <t>lame PVC habillage murs</t>
  </si>
  <si>
    <t>matériaux</t>
  </si>
  <si>
    <t>VM Matériaux</t>
  </si>
  <si>
    <t>contreplaqué et OSB murs</t>
  </si>
  <si>
    <t>Bricomarché</t>
  </si>
  <si>
    <t>Point Vert Agrisem</t>
  </si>
  <si>
    <t>quincaillerie / plomberie / électricité</t>
  </si>
  <si>
    <t>Castorama</t>
  </si>
  <si>
    <t>grille aerotion compartiment gaz</t>
  </si>
  <si>
    <t>Matériaux</t>
  </si>
  <si>
    <t>panneaux contreplaqués</t>
  </si>
  <si>
    <t>liteaux sapin</t>
  </si>
  <si>
    <t>cuisine</t>
  </si>
  <si>
    <t>lambris plafond et lame PVC murs</t>
  </si>
  <si>
    <t>Auto Distribution</t>
  </si>
  <si>
    <t>Gaz de soudage</t>
  </si>
  <si>
    <t>outillage</t>
  </si>
  <si>
    <t>rabot électrique</t>
  </si>
  <si>
    <t>Comptoir du câble</t>
  </si>
  <si>
    <t>cable batterie</t>
  </si>
  <si>
    <t>Vis Express</t>
  </si>
  <si>
    <t>Prolians</t>
  </si>
  <si>
    <t>aciers</t>
  </si>
  <si>
    <t>peinture</t>
  </si>
  <si>
    <t>peinture et soudure</t>
  </si>
  <si>
    <t>pince à couper + ressort à sertir</t>
  </si>
  <si>
    <t>cabochons feux arrières</t>
  </si>
  <si>
    <t>ALYATIS</t>
  </si>
  <si>
    <t>barre anti-encastrement</t>
  </si>
  <si>
    <t>rallonge châssis + pliage</t>
  </si>
  <si>
    <t>BRUSSON INDUSTRIE</t>
  </si>
  <si>
    <t>fournitures camion</t>
  </si>
  <si>
    <t>ULTIMATRON France</t>
  </si>
  <si>
    <t>Batteries lithium</t>
  </si>
  <si>
    <t>panneaux solaires</t>
  </si>
  <si>
    <t>projecteur lampe électrique</t>
  </si>
  <si>
    <t>SERVICA Niort</t>
  </si>
  <si>
    <t>visserie</t>
  </si>
  <si>
    <t>ROUVREAU NIORT</t>
  </si>
  <si>
    <t>acier de réemploi</t>
  </si>
  <si>
    <t>CAUJOLLE</t>
  </si>
  <si>
    <t>roulettes porte-moto</t>
  </si>
  <si>
    <t>IPM Mondia</t>
  </si>
  <si>
    <t>fermeture 3 points porte entrée</t>
  </si>
  <si>
    <t>MANOMANO</t>
  </si>
  <si>
    <t>filtre à eau</t>
  </si>
  <si>
    <t>feuilles d'aluminium</t>
  </si>
  <si>
    <t>Groupe Optima</t>
  </si>
  <si>
    <t xml:space="preserve">Purificateur d'eau </t>
  </si>
  <si>
    <t>BARRAULT NIORT</t>
  </si>
  <si>
    <t>Peinture châssis coffre</t>
  </si>
  <si>
    <t>Leclerc Auto</t>
  </si>
  <si>
    <t>CARFLO</t>
  </si>
  <si>
    <t>réservoir eau et plomberie</t>
  </si>
  <si>
    <t>MATOUTILS</t>
  </si>
  <si>
    <t>Détalonneur</t>
  </si>
  <si>
    <t>cartouches filtrantes</t>
  </si>
  <si>
    <t>filtre inox</t>
  </si>
  <si>
    <t>Ballon d'eau chaude</t>
  </si>
  <si>
    <t>Comptoir du cabriolet</t>
  </si>
  <si>
    <t>joints de portes soude et entrée</t>
  </si>
  <si>
    <t>CARAPACE</t>
  </si>
  <si>
    <t>fenêtres VISUM + store et moustiquaires</t>
  </si>
  <si>
    <t>Prix de Gros</t>
  </si>
  <si>
    <t>Panneaux mousse PU 40mm</t>
  </si>
  <si>
    <t>Escabeau d'accès</t>
  </si>
  <si>
    <t>Treuil porte-moto</t>
  </si>
  <si>
    <t>OPALE COMPOSITES</t>
  </si>
  <si>
    <t>panneaux extérieurs PU fibrée</t>
  </si>
  <si>
    <t>MonFourgonShop</t>
  </si>
  <si>
    <t>SIKA 521 blanc</t>
  </si>
  <si>
    <t>Fenetre SDB et sika</t>
  </si>
  <si>
    <t>lanterneau + fenetre porte</t>
  </si>
  <si>
    <t>AMAZON</t>
  </si>
  <si>
    <t>poulie treuil roue de secours</t>
  </si>
  <si>
    <t>connecteurs electriques</t>
  </si>
  <si>
    <t>étiquettes marquages fils electriques</t>
  </si>
  <si>
    <t>complement meuble cuisine</t>
  </si>
  <si>
    <t xml:space="preserve">H2R </t>
  </si>
  <si>
    <t>quicaillerie gaz butane</t>
  </si>
  <si>
    <t>pompe marco</t>
  </si>
  <si>
    <t>FOLIATURA</t>
  </si>
  <si>
    <t>groupe électrogène Honda EU10i</t>
  </si>
  <si>
    <t>MarinesSales Deutschland</t>
  </si>
  <si>
    <t>refrigirateur ENGEL MD60</t>
  </si>
  <si>
    <t>chauffage Eberspacher</t>
  </si>
  <si>
    <t xml:space="preserve"> 2 pompes marco</t>
  </si>
  <si>
    <t>SBS</t>
  </si>
  <si>
    <t>sanibroyeur</t>
  </si>
  <si>
    <t>coffre fort</t>
  </si>
  <si>
    <t>petite coffre fort</t>
  </si>
  <si>
    <t>cameras de recul</t>
  </si>
  <si>
    <t>Maison et style</t>
  </si>
  <si>
    <t>sommiers latte</t>
  </si>
  <si>
    <t>plaque de cuisson</t>
  </si>
  <si>
    <t>VPCBOOST</t>
  </si>
  <si>
    <t>Lave-linge HAIER</t>
  </si>
  <si>
    <t>QUALIGAZ</t>
  </si>
  <si>
    <t>certification Qualigaz</t>
  </si>
  <si>
    <t>Homologation</t>
  </si>
  <si>
    <t>Adoucisseur d'eau</t>
  </si>
  <si>
    <t>Étiquettes de lignes</t>
  </si>
  <si>
    <t>Total général</t>
  </si>
  <si>
    <t>Somme de montant TTC</t>
  </si>
  <si>
    <t>RTI DREAL</t>
  </si>
  <si>
    <t>achat et frais</t>
  </si>
  <si>
    <t>RENAUD SMTS montant forfaitaire, exact inconnu</t>
  </si>
  <si>
    <t>équipement Victron Engergy</t>
  </si>
  <si>
    <t>revente acier au poids equip. Pompiers</t>
  </si>
  <si>
    <t>revente citerne eau 4000 litres</t>
  </si>
  <si>
    <t>revente motopompe diesel</t>
  </si>
  <si>
    <t>description</t>
  </si>
  <si>
    <t>Homologation et qualigaz</t>
  </si>
  <si>
    <r>
      <t>receveur de douche (</t>
    </r>
    <r>
      <rPr>
        <b/>
        <sz val="11"/>
        <color theme="1"/>
        <rFont val="Calibri"/>
        <family val="2"/>
        <scheme val="minor"/>
      </rPr>
      <t>facture découplée)</t>
    </r>
  </si>
  <si>
    <t>SASU MM</t>
  </si>
  <si>
    <t>e-purificateur</t>
  </si>
  <si>
    <t>CANBOLAT Deutschland</t>
  </si>
  <si>
    <t>BAIECAR Spain</t>
  </si>
  <si>
    <t>pompe à eau SPARE</t>
  </si>
  <si>
    <t>DREAL (frais prévisionnels)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</si>
</sst>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[$-40C]d\ mmmm\ yy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1" fillId="2" borderId="0" xfId="0" applyNumberFormat="1" applyFont="1" applyFill="1" applyAlignment="1">
      <alignment horizontal="center" vertical="center"/>
    </xf>
    <xf numFmtId="0" fontId="1" fillId="2" borderId="0" xfId="0" applyFont="1" applyFill="1"/>
    <xf numFmtId="164" fontId="1" fillId="2" borderId="0" xfId="0" applyNumberFormat="1" applyFont="1" applyFill="1"/>
    <xf numFmtId="165" fontId="0" fillId="3" borderId="0" xfId="0" applyNumberFormat="1" applyFill="1" applyAlignment="1">
      <alignment horizontal="center" vertical="center"/>
    </xf>
    <xf numFmtId="0" fontId="0" fillId="3" borderId="0" xfId="0" applyFill="1"/>
    <xf numFmtId="164" fontId="0" fillId="3" borderId="0" xfId="0" applyNumberFormat="1" applyFill="1"/>
    <xf numFmtId="165" fontId="3" fillId="3" borderId="0" xfId="0" applyNumberFormat="1" applyFont="1" applyFill="1" applyAlignment="1">
      <alignment horizontal="center" vertical="center"/>
    </xf>
    <xf numFmtId="0" fontId="3" fillId="3" borderId="0" xfId="0" applyFont="1" applyFill="1"/>
    <xf numFmtId="164" fontId="3" fillId="3" borderId="0" xfId="0" applyNumberFormat="1" applyFont="1" applyFill="1"/>
    <xf numFmtId="14" fontId="0" fillId="3" borderId="0" xfId="0" applyNumberFormat="1" applyFill="1"/>
    <xf numFmtId="165" fontId="0" fillId="3" borderId="0" xfId="0" applyNumberFormat="1" applyFont="1" applyFill="1" applyAlignment="1">
      <alignment horizontal="center" vertical="center"/>
    </xf>
    <xf numFmtId="0" fontId="0" fillId="3" borderId="0" xfId="0" applyFont="1" applyFill="1"/>
    <xf numFmtId="164" fontId="0" fillId="3" borderId="0" xfId="0" applyNumberFormat="1" applyFont="1" applyFill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[coût de revient GARFIELD.xlsx]Feuil1!Tableau croisé dynamique5</c:name>
    <c:fmtId val="2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Feuil1!$G$4:$G$11</c:f>
              <c:strCache>
                <c:ptCount val="7"/>
                <c:pt idx="0">
                  <c:v>achat et frais</c:v>
                </c:pt>
                <c:pt idx="1">
                  <c:v>equipement</c:v>
                </c:pt>
                <c:pt idx="2">
                  <c:v>Homologation</c:v>
                </c:pt>
                <c:pt idx="3">
                  <c:v>matériaux</c:v>
                </c:pt>
                <c:pt idx="4">
                  <c:v>outillage</c:v>
                </c:pt>
                <c:pt idx="5">
                  <c:v>quincaillerie</c:v>
                </c:pt>
                <c:pt idx="6">
                  <c:v>travaux</c:v>
                </c:pt>
              </c:strCache>
            </c:strRef>
          </c:cat>
          <c:val>
            <c:numRef>
              <c:f>Feuil1!$H$4:$H$11</c:f>
              <c:numCache>
                <c:formatCode>General</c:formatCode>
                <c:ptCount val="7"/>
                <c:pt idx="0">
                  <c:v>20919</c:v>
                </c:pt>
                <c:pt idx="1">
                  <c:v>21881.640000000003</c:v>
                </c:pt>
                <c:pt idx="2">
                  <c:v>530.9</c:v>
                </c:pt>
                <c:pt idx="3">
                  <c:v>12916.799999999997</c:v>
                </c:pt>
                <c:pt idx="4">
                  <c:v>1044.0999999999997</c:v>
                </c:pt>
                <c:pt idx="5">
                  <c:v>4595.159999999998</c:v>
                </c:pt>
                <c:pt idx="6">
                  <c:v>6564.9</c:v>
                </c:pt>
              </c:numCache>
            </c:numRef>
          </c:val>
        </c:ser>
        <c:axId val="121256192"/>
        <c:axId val="121598720"/>
      </c:barChart>
      <c:catAx>
        <c:axId val="121256192"/>
        <c:scaling>
          <c:orientation val="minMax"/>
        </c:scaling>
        <c:axPos val="b"/>
        <c:tickLblPos val="nextTo"/>
        <c:crossAx val="121598720"/>
        <c:crosses val="autoZero"/>
        <c:auto val="1"/>
        <c:lblAlgn val="ctr"/>
        <c:lblOffset val="100"/>
      </c:catAx>
      <c:valAx>
        <c:axId val="121598720"/>
        <c:scaling>
          <c:orientation val="minMax"/>
        </c:scaling>
        <c:axPos val="l"/>
        <c:majorGridlines/>
        <c:numFmt formatCode="General" sourceLinked="1"/>
        <c:tickLblPos val="nextTo"/>
        <c:crossAx val="1212561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12</xdr:row>
      <xdr:rowOff>0</xdr:rowOff>
    </xdr:from>
    <xdr:to>
      <xdr:col>10</xdr:col>
      <xdr:colOff>152400</xdr:colOff>
      <xdr:row>26</xdr:row>
      <xdr:rowOff>76200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5533.733338888887" createdVersion="3" refreshedVersion="3" minRefreshableVersion="3" recordCount="139">
  <cacheSource type="worksheet">
    <worksheetSource ref="D3:E142" sheet="Feuil1"/>
  </cacheSource>
  <cacheFields count="2">
    <cacheField name="catégorie" numFmtId="0">
      <sharedItems count="7">
        <s v="achat et frais"/>
        <s v="travaux"/>
        <s v="matériaux"/>
        <s v="equipement"/>
        <s v="Homologation"/>
        <s v="quincaillerie"/>
        <s v="outillage"/>
      </sharedItems>
    </cacheField>
    <cacheField name="montant TTC" numFmtId="164">
      <sharedItems containsSemiMixedTypes="0" containsString="0" containsNumber="1" minValue="-650" maxValue="21669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9">
  <r>
    <x v="0"/>
    <n v="21669"/>
  </r>
  <r>
    <x v="0"/>
    <n v="-100"/>
  </r>
  <r>
    <x v="0"/>
    <n v="-650"/>
  </r>
  <r>
    <x v="1"/>
    <n v="6288.9"/>
  </r>
  <r>
    <x v="2"/>
    <n v="5548.01"/>
  </r>
  <r>
    <x v="3"/>
    <n v="3394.15"/>
  </r>
  <r>
    <x v="3"/>
    <n v="3283.8"/>
  </r>
  <r>
    <x v="3"/>
    <n v="2787.57"/>
  </r>
  <r>
    <x v="3"/>
    <n v="2133.41"/>
  </r>
  <r>
    <x v="2"/>
    <n v="2000"/>
  </r>
  <r>
    <x v="3"/>
    <n v="1721.85"/>
  </r>
  <r>
    <x v="3"/>
    <n v="1143.42"/>
  </r>
  <r>
    <x v="2"/>
    <n v="924.72"/>
  </r>
  <r>
    <x v="3"/>
    <n v="785"/>
  </r>
  <r>
    <x v="3"/>
    <n v="705"/>
  </r>
  <r>
    <x v="2"/>
    <n v="609"/>
  </r>
  <r>
    <x v="3"/>
    <n v="589.9"/>
  </r>
  <r>
    <x v="3"/>
    <n v="574.03"/>
  </r>
  <r>
    <x v="2"/>
    <n v="570.37"/>
  </r>
  <r>
    <x v="3"/>
    <n v="570.23"/>
  </r>
  <r>
    <x v="3"/>
    <n v="532.44000000000005"/>
  </r>
  <r>
    <x v="2"/>
    <n v="479.87"/>
  </r>
  <r>
    <x v="4"/>
    <n v="444"/>
  </r>
  <r>
    <x v="5"/>
    <n v="402.01"/>
  </r>
  <r>
    <x v="2"/>
    <n v="352.62"/>
  </r>
  <r>
    <x v="2"/>
    <n v="343.32"/>
  </r>
  <r>
    <x v="3"/>
    <n v="314.27999999999997"/>
  </r>
  <r>
    <x v="6"/>
    <n v="312.88"/>
  </r>
  <r>
    <x v="3"/>
    <n v="306"/>
  </r>
  <r>
    <x v="2"/>
    <n v="283.97000000000003"/>
  </r>
  <r>
    <x v="1"/>
    <n v="276"/>
  </r>
  <r>
    <x v="2"/>
    <n v="261.14"/>
  </r>
  <r>
    <x v="3"/>
    <n v="257.5"/>
  </r>
  <r>
    <x v="3"/>
    <n v="249"/>
  </r>
  <r>
    <x v="3"/>
    <n v="240"/>
  </r>
  <r>
    <x v="3"/>
    <n v="239.9"/>
  </r>
  <r>
    <x v="2"/>
    <n v="236.05"/>
  </r>
  <r>
    <x v="5"/>
    <n v="228.45"/>
  </r>
  <r>
    <x v="5"/>
    <n v="222.05"/>
  </r>
  <r>
    <x v="3"/>
    <n v="221.62"/>
  </r>
  <r>
    <x v="5"/>
    <n v="210.05"/>
  </r>
  <r>
    <x v="5"/>
    <n v="199.63"/>
  </r>
  <r>
    <x v="3"/>
    <n v="198"/>
  </r>
  <r>
    <x v="5"/>
    <n v="194.89999999999998"/>
  </r>
  <r>
    <x v="3"/>
    <n v="179.99"/>
  </r>
  <r>
    <x v="2"/>
    <n v="177.28"/>
  </r>
  <r>
    <x v="3"/>
    <n v="169.56"/>
  </r>
  <r>
    <x v="3"/>
    <n v="168.6"/>
  </r>
  <r>
    <x v="6"/>
    <n v="168.01"/>
  </r>
  <r>
    <x v="3"/>
    <n v="168"/>
  </r>
  <r>
    <x v="5"/>
    <n v="162.32"/>
  </r>
  <r>
    <x v="5"/>
    <n v="161.09"/>
  </r>
  <r>
    <x v="5"/>
    <n v="155.19999999999999"/>
  </r>
  <r>
    <x v="5"/>
    <n v="153.88999999999999"/>
  </r>
  <r>
    <x v="3"/>
    <n v="153.84"/>
  </r>
  <r>
    <x v="2"/>
    <n v="148.80000000000001"/>
  </r>
  <r>
    <x v="5"/>
    <n v="147.05000000000001"/>
  </r>
  <r>
    <x v="5"/>
    <n v="145.9"/>
  </r>
  <r>
    <x v="3"/>
    <n v="139.9"/>
  </r>
  <r>
    <x v="5"/>
    <n v="135"/>
  </r>
  <r>
    <x v="2"/>
    <n v="131.88999999999999"/>
  </r>
  <r>
    <x v="2"/>
    <n v="131.88999999999999"/>
  </r>
  <r>
    <x v="5"/>
    <n v="131.6"/>
  </r>
  <r>
    <x v="3"/>
    <n v="127.35"/>
  </r>
  <r>
    <x v="2"/>
    <n v="119.42"/>
  </r>
  <r>
    <x v="5"/>
    <n v="113.7"/>
  </r>
  <r>
    <x v="3"/>
    <n v="110.8"/>
  </r>
  <r>
    <x v="6"/>
    <n v="106.16"/>
  </r>
  <r>
    <x v="6"/>
    <n v="106.16"/>
  </r>
  <r>
    <x v="6"/>
    <n v="106.16"/>
  </r>
  <r>
    <x v="5"/>
    <n v="105.9"/>
  </r>
  <r>
    <x v="5"/>
    <n v="103.54"/>
  </r>
  <r>
    <x v="3"/>
    <n v="100.99"/>
  </r>
  <r>
    <x v="5"/>
    <n v="99.4"/>
  </r>
  <r>
    <x v="5"/>
    <n v="94.1"/>
  </r>
  <r>
    <x v="2"/>
    <n v="94.05"/>
  </r>
  <r>
    <x v="3"/>
    <n v="90.98"/>
  </r>
  <r>
    <x v="4"/>
    <n v="86.9"/>
  </r>
  <r>
    <x v="5"/>
    <n v="83.7"/>
  </r>
  <r>
    <x v="2"/>
    <n v="83.63"/>
  </r>
  <r>
    <x v="5"/>
    <n v="79.399999999999977"/>
  </r>
  <r>
    <x v="6"/>
    <n v="79.03"/>
  </r>
  <r>
    <x v="2"/>
    <n v="78.900000000000006"/>
  </r>
  <r>
    <x v="2"/>
    <n v="78.290000000000006"/>
  </r>
  <r>
    <x v="5"/>
    <n v="76.52"/>
  </r>
  <r>
    <x v="5"/>
    <n v="75.8"/>
  </r>
  <r>
    <x v="2"/>
    <n v="73.8"/>
  </r>
  <r>
    <x v="5"/>
    <n v="71.27"/>
  </r>
  <r>
    <x v="3"/>
    <n v="67.599999999999994"/>
  </r>
  <r>
    <x v="2"/>
    <n v="67"/>
  </r>
  <r>
    <x v="3"/>
    <n v="66.900000000000006"/>
  </r>
  <r>
    <x v="5"/>
    <n v="66.900000000000006"/>
  </r>
  <r>
    <x v="5"/>
    <n v="66.400000000000006"/>
  </r>
  <r>
    <x v="2"/>
    <n v="66"/>
  </r>
  <r>
    <x v="6"/>
    <n v="64.900000000000006"/>
  </r>
  <r>
    <x v="5"/>
    <n v="59.4"/>
  </r>
  <r>
    <x v="5"/>
    <n v="53.68"/>
  </r>
  <r>
    <x v="6"/>
    <n v="53.3"/>
  </r>
  <r>
    <x v="5"/>
    <n v="50.79"/>
  </r>
  <r>
    <x v="5"/>
    <n v="49.2"/>
  </r>
  <r>
    <x v="5"/>
    <n v="47.77"/>
  </r>
  <r>
    <x v="5"/>
    <n v="45.4"/>
  </r>
  <r>
    <x v="5"/>
    <n v="44.21"/>
  </r>
  <r>
    <x v="5"/>
    <n v="43.6"/>
  </r>
  <r>
    <x v="5"/>
    <n v="43.5"/>
  </r>
  <r>
    <x v="5"/>
    <n v="39.299999999999997"/>
  </r>
  <r>
    <x v="5"/>
    <n v="38.76"/>
  </r>
  <r>
    <x v="5"/>
    <n v="38.200000000000003"/>
  </r>
  <r>
    <x v="5"/>
    <n v="36.950000000000003"/>
  </r>
  <r>
    <x v="5"/>
    <n v="35.590000000000003"/>
  </r>
  <r>
    <x v="2"/>
    <n v="34.83"/>
  </r>
  <r>
    <x v="5"/>
    <n v="34.42"/>
  </r>
  <r>
    <x v="3"/>
    <n v="32.880000000000003"/>
  </r>
  <r>
    <x v="6"/>
    <n v="32.700000000000003"/>
  </r>
  <r>
    <x v="5"/>
    <n v="30.6"/>
  </r>
  <r>
    <x v="2"/>
    <n v="30.19"/>
  </r>
  <r>
    <x v="2"/>
    <n v="28"/>
  </r>
  <r>
    <x v="5"/>
    <n v="27.98"/>
  </r>
  <r>
    <x v="2"/>
    <n v="25.92"/>
  </r>
  <r>
    <x v="5"/>
    <n v="25.06"/>
  </r>
  <r>
    <x v="5"/>
    <n v="24.8"/>
  </r>
  <r>
    <x v="5"/>
    <n v="23.4"/>
  </r>
  <r>
    <x v="5"/>
    <n v="23.32"/>
  </r>
  <r>
    <x v="3"/>
    <n v="22.8"/>
  </r>
  <r>
    <x v="3"/>
    <n v="20.9"/>
  </r>
  <r>
    <x v="5"/>
    <n v="18.399999999999999"/>
  </r>
  <r>
    <x v="2"/>
    <n v="16.899999999999999"/>
  </r>
  <r>
    <x v="6"/>
    <n v="14.8"/>
  </r>
  <r>
    <x v="3"/>
    <n v="13.45"/>
  </r>
  <r>
    <x v="5"/>
    <n v="13.04"/>
  </r>
  <r>
    <x v="5"/>
    <n v="11.8"/>
  </r>
  <r>
    <x v="5"/>
    <n v="9.9"/>
  </r>
  <r>
    <x v="5"/>
    <n v="8.99"/>
  </r>
  <r>
    <x v="5"/>
    <n v="8.3699999999999992"/>
  </r>
  <r>
    <x v="5"/>
    <n v="8.2799999999999994"/>
  </r>
  <r>
    <x v="5"/>
    <n v="6.53"/>
  </r>
  <r>
    <x v="5"/>
    <n v="4.25"/>
  </r>
  <r>
    <x v="5"/>
    <n v="3.9"/>
  </r>
  <r>
    <x v="2"/>
    <n v="-79.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G3:H11" firstHeaderRow="1" firstDataRow="1" firstDataCol="1"/>
  <pivotFields count="2">
    <pivotField axis="axisRow" showAll="0">
      <items count="8">
        <item x="0"/>
        <item x="3"/>
        <item x="4"/>
        <item x="2"/>
        <item x="6"/>
        <item x="5"/>
        <item x="1"/>
        <item t="default"/>
      </items>
    </pivotField>
    <pivotField dataField="1" numFmtId="164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montant TTC" fld="1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2"/>
  <sheetViews>
    <sheetView showGridLines="0" tabSelected="1" topLeftCell="A118" workbookViewId="0">
      <selection activeCell="B147" sqref="B147"/>
    </sheetView>
  </sheetViews>
  <sheetFormatPr baseColWidth="10" defaultRowHeight="15"/>
  <cols>
    <col min="1" max="1" width="19.7109375" style="2" customWidth="1"/>
    <col min="2" max="2" width="38.7109375" customWidth="1"/>
    <col min="3" max="3" width="35.42578125" customWidth="1"/>
    <col min="4" max="4" width="18.28515625" customWidth="1"/>
    <col min="5" max="5" width="12.7109375" style="1" customWidth="1"/>
    <col min="7" max="7" width="21" customWidth="1"/>
    <col min="8" max="8" width="22.28515625" customWidth="1"/>
    <col min="11" max="11" width="21" bestFit="1" customWidth="1"/>
  </cols>
  <sheetData>
    <row r="1" spans="1:8">
      <c r="B1" s="2" t="s">
        <v>0</v>
      </c>
      <c r="C1" s="2"/>
      <c r="E1" s="1">
        <f>SUM(E4:E403)</f>
        <v>68452.5</v>
      </c>
    </row>
    <row r="3" spans="1:8">
      <c r="A3" s="7" t="s">
        <v>1</v>
      </c>
      <c r="B3" s="8" t="s">
        <v>9</v>
      </c>
      <c r="C3" s="8" t="s">
        <v>129</v>
      </c>
      <c r="D3" s="8" t="s">
        <v>2</v>
      </c>
      <c r="E3" s="9" t="s">
        <v>3</v>
      </c>
      <c r="G3" s="4" t="s">
        <v>119</v>
      </c>
      <c r="H3" t="s">
        <v>121</v>
      </c>
    </row>
    <row r="4" spans="1:8">
      <c r="A4" s="10">
        <v>44309</v>
      </c>
      <c r="B4" s="11" t="s">
        <v>4</v>
      </c>
      <c r="C4" s="11" t="s">
        <v>4</v>
      </c>
      <c r="D4" s="11" t="s">
        <v>123</v>
      </c>
      <c r="E4" s="12">
        <v>21669</v>
      </c>
      <c r="G4" s="5" t="s">
        <v>123</v>
      </c>
      <c r="H4" s="6">
        <v>20919</v>
      </c>
    </row>
    <row r="5" spans="1:8">
      <c r="A5" s="10">
        <v>44331</v>
      </c>
      <c r="B5" s="11" t="s">
        <v>127</v>
      </c>
      <c r="C5" s="11" t="s">
        <v>127</v>
      </c>
      <c r="D5" s="11" t="s">
        <v>123</v>
      </c>
      <c r="E5" s="12">
        <v>-100</v>
      </c>
      <c r="G5" s="5" t="s">
        <v>15</v>
      </c>
      <c r="H5" s="6">
        <v>21881.640000000003</v>
      </c>
    </row>
    <row r="6" spans="1:8">
      <c r="A6" s="10">
        <v>44332</v>
      </c>
      <c r="B6" s="11" t="s">
        <v>128</v>
      </c>
      <c r="C6" s="11" t="s">
        <v>128</v>
      </c>
      <c r="D6" s="11" t="s">
        <v>123</v>
      </c>
      <c r="E6" s="12">
        <v>-650</v>
      </c>
      <c r="G6" s="5" t="s">
        <v>117</v>
      </c>
      <c r="H6" s="6">
        <v>530.9</v>
      </c>
    </row>
    <row r="7" spans="1:8">
      <c r="A7" s="10">
        <v>44348</v>
      </c>
      <c r="B7" s="11" t="s">
        <v>124</v>
      </c>
      <c r="C7" s="11" t="s">
        <v>40</v>
      </c>
      <c r="D7" s="11" t="s">
        <v>19</v>
      </c>
      <c r="E7" s="12">
        <v>2000</v>
      </c>
      <c r="G7" s="5" t="s">
        <v>19</v>
      </c>
      <c r="H7" s="6">
        <v>12916.799999999997</v>
      </c>
    </row>
    <row r="8" spans="1:8">
      <c r="A8" s="10">
        <v>44400</v>
      </c>
      <c r="B8" s="11" t="s">
        <v>10</v>
      </c>
      <c r="C8" s="11" t="s">
        <v>11</v>
      </c>
      <c r="D8" s="11" t="s">
        <v>6</v>
      </c>
      <c r="E8" s="12">
        <v>6288.9</v>
      </c>
      <c r="G8" s="5" t="s">
        <v>34</v>
      </c>
      <c r="H8" s="6">
        <v>1044.0999999999997</v>
      </c>
    </row>
    <row r="9" spans="1:8">
      <c r="A9" s="10">
        <v>44439</v>
      </c>
      <c r="B9" s="11" t="s">
        <v>91</v>
      </c>
      <c r="C9" s="11" t="s">
        <v>98</v>
      </c>
      <c r="D9" s="11" t="s">
        <v>15</v>
      </c>
      <c r="E9" s="12">
        <v>110.8</v>
      </c>
      <c r="G9" s="5" t="s">
        <v>7</v>
      </c>
      <c r="H9" s="6">
        <v>4595.159999999998</v>
      </c>
    </row>
    <row r="10" spans="1:8">
      <c r="A10" s="10">
        <v>44512</v>
      </c>
      <c r="B10" s="11" t="s">
        <v>8</v>
      </c>
      <c r="C10" s="11" t="s">
        <v>24</v>
      </c>
      <c r="D10" s="11" t="s">
        <v>7</v>
      </c>
      <c r="E10" s="12">
        <v>35.590000000000003</v>
      </c>
      <c r="G10" s="5" t="s">
        <v>6</v>
      </c>
      <c r="H10" s="6">
        <v>6564.9</v>
      </c>
    </row>
    <row r="11" spans="1:8">
      <c r="A11" s="10">
        <v>44519</v>
      </c>
      <c r="B11" s="11" t="s">
        <v>67</v>
      </c>
      <c r="C11" s="11" t="s">
        <v>68</v>
      </c>
      <c r="D11" s="11" t="s">
        <v>19</v>
      </c>
      <c r="E11" s="12">
        <v>261.14</v>
      </c>
      <c r="G11" s="5" t="s">
        <v>120</v>
      </c>
      <c r="H11" s="6">
        <v>68452.499999999985</v>
      </c>
    </row>
    <row r="12" spans="1:8">
      <c r="A12" s="10">
        <v>44568</v>
      </c>
      <c r="B12" s="11" t="s">
        <v>54</v>
      </c>
      <c r="C12" s="11" t="s">
        <v>55</v>
      </c>
      <c r="D12" s="11" t="s">
        <v>7</v>
      </c>
      <c r="E12" s="12">
        <v>59.4</v>
      </c>
    </row>
    <row r="13" spans="1:8">
      <c r="A13" s="10">
        <v>44609</v>
      </c>
      <c r="B13" s="11" t="s">
        <v>54</v>
      </c>
      <c r="C13" s="11" t="s">
        <v>55</v>
      </c>
      <c r="D13" s="11" t="s">
        <v>7</v>
      </c>
      <c r="E13" s="12">
        <v>47.77</v>
      </c>
    </row>
    <row r="14" spans="1:8">
      <c r="A14" s="10">
        <v>44617</v>
      </c>
      <c r="B14" s="11" t="s">
        <v>69</v>
      </c>
      <c r="C14" s="11" t="s">
        <v>34</v>
      </c>
      <c r="D14" s="11" t="s">
        <v>34</v>
      </c>
      <c r="E14" s="12">
        <v>312.88</v>
      </c>
    </row>
    <row r="15" spans="1:8">
      <c r="A15" s="10">
        <v>44636</v>
      </c>
      <c r="B15" s="11" t="s">
        <v>72</v>
      </c>
      <c r="C15" s="11" t="s">
        <v>73</v>
      </c>
      <c r="D15" s="11" t="s">
        <v>34</v>
      </c>
      <c r="E15" s="12">
        <v>79.03</v>
      </c>
    </row>
    <row r="16" spans="1:8">
      <c r="A16" s="10">
        <v>44642</v>
      </c>
      <c r="B16" s="11" t="s">
        <v>62</v>
      </c>
      <c r="C16" s="11" t="s">
        <v>63</v>
      </c>
      <c r="D16" s="11" t="s">
        <v>15</v>
      </c>
      <c r="E16" s="12">
        <v>66.900000000000006</v>
      </c>
    </row>
    <row r="17" spans="1:5">
      <c r="A17" s="10">
        <v>44642</v>
      </c>
      <c r="B17" s="11" t="s">
        <v>133</v>
      </c>
      <c r="C17" s="11" t="s">
        <v>75</v>
      </c>
      <c r="D17" s="11" t="s">
        <v>15</v>
      </c>
      <c r="E17" s="12">
        <v>32.880000000000003</v>
      </c>
    </row>
    <row r="18" spans="1:5">
      <c r="A18" s="10">
        <v>44642</v>
      </c>
      <c r="B18" s="11" t="s">
        <v>118</v>
      </c>
      <c r="C18" s="11" t="s">
        <v>74</v>
      </c>
      <c r="D18" s="11" t="s">
        <v>15</v>
      </c>
      <c r="E18" s="12">
        <v>22.8</v>
      </c>
    </row>
    <row r="19" spans="1:5">
      <c r="A19" s="10">
        <v>44643</v>
      </c>
      <c r="B19" s="11" t="s">
        <v>65</v>
      </c>
      <c r="C19" s="11" t="s">
        <v>66</v>
      </c>
      <c r="D19" s="11" t="s">
        <v>15</v>
      </c>
      <c r="E19" s="12">
        <v>169.56</v>
      </c>
    </row>
    <row r="20" spans="1:5">
      <c r="A20" s="10">
        <v>44645</v>
      </c>
      <c r="B20" s="11" t="s">
        <v>56</v>
      </c>
      <c r="C20" s="11" t="s">
        <v>64</v>
      </c>
      <c r="D20" s="11" t="s">
        <v>19</v>
      </c>
      <c r="E20" s="12">
        <v>609</v>
      </c>
    </row>
    <row r="21" spans="1:5">
      <c r="A21" s="10">
        <v>44651</v>
      </c>
      <c r="B21" s="11" t="s">
        <v>48</v>
      </c>
      <c r="C21" s="11" t="s">
        <v>24</v>
      </c>
      <c r="D21" s="11" t="s">
        <v>7</v>
      </c>
      <c r="E21" s="12">
        <v>402.01</v>
      </c>
    </row>
    <row r="22" spans="1:5">
      <c r="A22" s="10">
        <v>44652</v>
      </c>
      <c r="B22" s="11" t="s">
        <v>132</v>
      </c>
      <c r="C22" s="11" t="s">
        <v>76</v>
      </c>
      <c r="D22" s="11" t="s">
        <v>15</v>
      </c>
      <c r="E22" s="12">
        <v>532.44000000000005</v>
      </c>
    </row>
    <row r="23" spans="1:5">
      <c r="A23" s="17">
        <v>44657</v>
      </c>
      <c r="B23" s="18" t="s">
        <v>99</v>
      </c>
      <c r="C23" s="18" t="s">
        <v>100</v>
      </c>
      <c r="D23" s="18" t="s">
        <v>15</v>
      </c>
      <c r="E23" s="19">
        <v>705</v>
      </c>
    </row>
    <row r="24" spans="1:5">
      <c r="A24" s="10">
        <v>44658</v>
      </c>
      <c r="B24" s="11" t="s">
        <v>60</v>
      </c>
      <c r="C24" s="11" t="s">
        <v>61</v>
      </c>
      <c r="D24" s="11" t="s">
        <v>15</v>
      </c>
      <c r="E24" s="12">
        <v>314.27999999999997</v>
      </c>
    </row>
    <row r="25" spans="1:5">
      <c r="A25" s="10">
        <v>44670</v>
      </c>
      <c r="B25" s="11" t="s">
        <v>77</v>
      </c>
      <c r="C25" s="11" t="s">
        <v>78</v>
      </c>
      <c r="D25" s="11" t="s">
        <v>19</v>
      </c>
      <c r="E25" s="12">
        <v>73.8</v>
      </c>
    </row>
    <row r="26" spans="1:5">
      <c r="A26" s="10">
        <v>44672</v>
      </c>
      <c r="B26" s="11" t="s">
        <v>101</v>
      </c>
      <c r="C26" s="11" t="s">
        <v>102</v>
      </c>
      <c r="D26" s="11" t="s">
        <v>15</v>
      </c>
      <c r="E26" s="12">
        <v>785</v>
      </c>
    </row>
    <row r="27" spans="1:5">
      <c r="A27" s="10">
        <v>44673</v>
      </c>
      <c r="B27" s="11" t="s">
        <v>70</v>
      </c>
      <c r="C27" s="11" t="s">
        <v>71</v>
      </c>
      <c r="D27" s="11" t="s">
        <v>15</v>
      </c>
      <c r="E27" s="12">
        <v>1143.42</v>
      </c>
    </row>
    <row r="28" spans="1:5">
      <c r="A28" s="10">
        <v>44697</v>
      </c>
      <c r="B28" s="11" t="s">
        <v>132</v>
      </c>
      <c r="C28" s="11" t="s">
        <v>103</v>
      </c>
      <c r="D28" s="11" t="s">
        <v>15</v>
      </c>
      <c r="E28" s="12">
        <v>1721.85</v>
      </c>
    </row>
    <row r="29" spans="1:5">
      <c r="A29" s="10">
        <v>44709</v>
      </c>
      <c r="B29" s="11" t="s">
        <v>91</v>
      </c>
      <c r="C29" s="11" t="s">
        <v>104</v>
      </c>
      <c r="D29" s="11" t="s">
        <v>15</v>
      </c>
      <c r="E29" s="12">
        <v>221.62</v>
      </c>
    </row>
    <row r="30" spans="1:5">
      <c r="A30" s="10">
        <v>44720</v>
      </c>
      <c r="B30" s="11" t="s">
        <v>105</v>
      </c>
      <c r="C30" s="11" t="s">
        <v>106</v>
      </c>
      <c r="D30" s="11" t="s">
        <v>15</v>
      </c>
      <c r="E30" s="12">
        <v>589.9</v>
      </c>
    </row>
    <row r="31" spans="1:5">
      <c r="A31" s="10">
        <v>44722</v>
      </c>
      <c r="B31" s="11" t="s">
        <v>39</v>
      </c>
      <c r="C31" s="11" t="s">
        <v>41</v>
      </c>
      <c r="D31" s="11" t="s">
        <v>19</v>
      </c>
      <c r="E31" s="12">
        <v>119.42</v>
      </c>
    </row>
    <row r="32" spans="1:5">
      <c r="A32" s="10">
        <v>44771</v>
      </c>
      <c r="B32" s="11" t="s">
        <v>79</v>
      </c>
      <c r="C32" s="11" t="s">
        <v>80</v>
      </c>
      <c r="D32" s="11" t="s">
        <v>15</v>
      </c>
      <c r="E32" s="12">
        <v>3394.15</v>
      </c>
    </row>
    <row r="33" spans="1:5">
      <c r="A33" s="10">
        <v>44857</v>
      </c>
      <c r="B33" s="11" t="s">
        <v>81</v>
      </c>
      <c r="C33" s="11" t="s">
        <v>82</v>
      </c>
      <c r="D33" s="11" t="s">
        <v>19</v>
      </c>
      <c r="E33" s="12">
        <v>924.72</v>
      </c>
    </row>
    <row r="34" spans="1:5">
      <c r="A34" s="10">
        <v>44934</v>
      </c>
      <c r="B34" s="11" t="s">
        <v>87</v>
      </c>
      <c r="C34" s="11" t="s">
        <v>88</v>
      </c>
      <c r="D34" s="11" t="s">
        <v>7</v>
      </c>
      <c r="E34" s="12">
        <v>53.68</v>
      </c>
    </row>
    <row r="35" spans="1:5">
      <c r="A35" s="10">
        <v>45082</v>
      </c>
      <c r="B35" s="11" t="s">
        <v>5</v>
      </c>
      <c r="C35" s="11" t="s">
        <v>83</v>
      </c>
      <c r="D35" s="11" t="s">
        <v>15</v>
      </c>
      <c r="E35" s="12">
        <v>239.9</v>
      </c>
    </row>
    <row r="36" spans="1:5">
      <c r="A36" s="10">
        <v>45083</v>
      </c>
      <c r="B36" s="11" t="s">
        <v>58</v>
      </c>
      <c r="C36" s="11" t="s">
        <v>59</v>
      </c>
      <c r="D36" s="11" t="s">
        <v>7</v>
      </c>
      <c r="E36" s="12">
        <v>153.88999999999999</v>
      </c>
    </row>
    <row r="37" spans="1:5">
      <c r="A37" s="10">
        <v>45083</v>
      </c>
      <c r="B37" s="11" t="s">
        <v>134</v>
      </c>
      <c r="C37" s="11" t="s">
        <v>84</v>
      </c>
      <c r="D37" s="11" t="s">
        <v>15</v>
      </c>
      <c r="E37" s="12">
        <v>127.35</v>
      </c>
    </row>
    <row r="38" spans="1:5">
      <c r="A38" s="10">
        <v>45145</v>
      </c>
      <c r="B38" s="11" t="s">
        <v>5</v>
      </c>
      <c r="C38" s="11" t="s">
        <v>24</v>
      </c>
      <c r="D38" s="11" t="s">
        <v>34</v>
      </c>
      <c r="E38" s="12">
        <v>53.3</v>
      </c>
    </row>
    <row r="39" spans="1:5">
      <c r="A39" s="10">
        <v>45150</v>
      </c>
      <c r="B39" s="11" t="s">
        <v>56</v>
      </c>
      <c r="C39" s="11" t="s">
        <v>57</v>
      </c>
      <c r="D39" s="11" t="s">
        <v>19</v>
      </c>
      <c r="E39" s="12">
        <v>66</v>
      </c>
    </row>
    <row r="40" spans="1:5">
      <c r="A40" s="10">
        <v>45169</v>
      </c>
      <c r="B40" s="11" t="s">
        <v>56</v>
      </c>
      <c r="C40" s="11" t="s">
        <v>57</v>
      </c>
      <c r="D40" s="11" t="s">
        <v>19</v>
      </c>
      <c r="E40" s="12">
        <v>28</v>
      </c>
    </row>
    <row r="41" spans="1:5">
      <c r="A41" s="10">
        <v>45175</v>
      </c>
      <c r="B41" s="11" t="s">
        <v>54</v>
      </c>
      <c r="C41" s="11" t="s">
        <v>55</v>
      </c>
      <c r="D41" s="11" t="s">
        <v>7</v>
      </c>
      <c r="E41" s="12">
        <v>34.42</v>
      </c>
    </row>
    <row r="42" spans="1:5">
      <c r="A42" s="10">
        <v>45175</v>
      </c>
      <c r="B42" s="11" t="s">
        <v>5</v>
      </c>
      <c r="C42" s="11" t="s">
        <v>24</v>
      </c>
      <c r="D42" s="11" t="s">
        <v>34</v>
      </c>
      <c r="E42" s="12">
        <v>32.700000000000003</v>
      </c>
    </row>
    <row r="43" spans="1:5">
      <c r="A43" s="10">
        <v>45182</v>
      </c>
      <c r="B43" s="11" t="s">
        <v>39</v>
      </c>
      <c r="C43" s="11" t="s">
        <v>40</v>
      </c>
      <c r="D43" s="11" t="s">
        <v>19</v>
      </c>
      <c r="E43" s="12">
        <v>236.05</v>
      </c>
    </row>
    <row r="44" spans="1:5">
      <c r="A44" s="10">
        <v>45182</v>
      </c>
      <c r="B44" s="11" t="s">
        <v>39</v>
      </c>
      <c r="C44" s="11" t="s">
        <v>41</v>
      </c>
      <c r="D44" s="11" t="s">
        <v>19</v>
      </c>
      <c r="E44" s="12">
        <v>131.88999999999999</v>
      </c>
    </row>
    <row r="45" spans="1:5">
      <c r="A45" s="10">
        <v>45185</v>
      </c>
      <c r="B45" s="11" t="s">
        <v>56</v>
      </c>
      <c r="C45" s="11" t="s">
        <v>57</v>
      </c>
      <c r="D45" s="11" t="s">
        <v>19</v>
      </c>
      <c r="E45" s="12">
        <v>67</v>
      </c>
    </row>
    <row r="46" spans="1:5">
      <c r="A46" s="10">
        <v>45185</v>
      </c>
      <c r="B46" s="11" t="s">
        <v>56</v>
      </c>
      <c r="C46" s="11" t="s">
        <v>126</v>
      </c>
      <c r="D46" s="11" t="s">
        <v>19</v>
      </c>
      <c r="E46" s="12">
        <v>-79.06</v>
      </c>
    </row>
    <row r="47" spans="1:5">
      <c r="A47" s="10">
        <v>45189</v>
      </c>
      <c r="B47" s="11" t="s">
        <v>5</v>
      </c>
      <c r="C47" s="11" t="s">
        <v>24</v>
      </c>
      <c r="D47" s="11" t="s">
        <v>7</v>
      </c>
      <c r="E47" s="12">
        <v>145.9</v>
      </c>
    </row>
    <row r="48" spans="1:5">
      <c r="A48" s="10">
        <v>45189</v>
      </c>
      <c r="B48" s="11" t="s">
        <v>5</v>
      </c>
      <c r="C48" s="11" t="s">
        <v>24</v>
      </c>
      <c r="D48" s="11" t="s">
        <v>7</v>
      </c>
      <c r="E48" s="12">
        <v>113.7</v>
      </c>
    </row>
    <row r="49" spans="1:5">
      <c r="A49" s="10">
        <v>45223</v>
      </c>
      <c r="B49" s="11" t="s">
        <v>5</v>
      </c>
      <c r="C49" s="11" t="s">
        <v>108</v>
      </c>
      <c r="D49" s="11" t="s">
        <v>15</v>
      </c>
      <c r="E49" s="12">
        <v>20.9</v>
      </c>
    </row>
    <row r="50" spans="1:5">
      <c r="A50" s="10">
        <v>45223</v>
      </c>
      <c r="B50" s="11" t="s">
        <v>32</v>
      </c>
      <c r="C50" s="11" t="s">
        <v>33</v>
      </c>
      <c r="D50" s="11" t="s">
        <v>34</v>
      </c>
      <c r="E50" s="12">
        <v>106.16</v>
      </c>
    </row>
    <row r="51" spans="1:5">
      <c r="A51" s="10">
        <v>45223</v>
      </c>
      <c r="B51" s="11" t="s">
        <v>5</v>
      </c>
      <c r="C51" s="11" t="s">
        <v>24</v>
      </c>
      <c r="D51" s="11" t="s">
        <v>7</v>
      </c>
      <c r="E51" s="12">
        <v>94.1</v>
      </c>
    </row>
    <row r="52" spans="1:5">
      <c r="A52" s="10">
        <v>45225</v>
      </c>
      <c r="B52" s="11" t="s">
        <v>39</v>
      </c>
      <c r="C52" s="11" t="s">
        <v>40</v>
      </c>
      <c r="D52" s="11" t="s">
        <v>19</v>
      </c>
      <c r="E52" s="12">
        <v>78.290000000000006</v>
      </c>
    </row>
    <row r="53" spans="1:5">
      <c r="A53" s="10">
        <v>45225</v>
      </c>
      <c r="B53" s="11" t="s">
        <v>5</v>
      </c>
      <c r="C53" s="11" t="s">
        <v>53</v>
      </c>
      <c r="D53" s="11" t="s">
        <v>34</v>
      </c>
      <c r="E53" s="12">
        <v>64.900000000000006</v>
      </c>
    </row>
    <row r="54" spans="1:5">
      <c r="A54" s="10">
        <v>45226</v>
      </c>
      <c r="B54" s="11" t="s">
        <v>48</v>
      </c>
      <c r="C54" s="11" t="s">
        <v>49</v>
      </c>
      <c r="D54" s="11" t="s">
        <v>7</v>
      </c>
      <c r="E54" s="12">
        <v>199.63</v>
      </c>
    </row>
    <row r="55" spans="1:5">
      <c r="A55" s="10">
        <v>45231</v>
      </c>
      <c r="B55" s="11" t="s">
        <v>5</v>
      </c>
      <c r="C55" s="11" t="s">
        <v>24</v>
      </c>
      <c r="D55" s="11" t="s">
        <v>7</v>
      </c>
      <c r="E55" s="12">
        <v>45.4</v>
      </c>
    </row>
    <row r="56" spans="1:5" s="3" customFormat="1">
      <c r="A56" s="10">
        <v>45232</v>
      </c>
      <c r="B56" s="11" t="s">
        <v>39</v>
      </c>
      <c r="C56" s="11" t="s">
        <v>40</v>
      </c>
      <c r="D56" s="11" t="s">
        <v>19</v>
      </c>
      <c r="E56" s="12">
        <v>78.900000000000006</v>
      </c>
    </row>
    <row r="57" spans="1:5" s="3" customFormat="1">
      <c r="A57" s="10">
        <v>45234</v>
      </c>
      <c r="B57" s="11" t="s">
        <v>85</v>
      </c>
      <c r="C57" s="11" t="s">
        <v>86</v>
      </c>
      <c r="D57" s="11" t="s">
        <v>19</v>
      </c>
      <c r="E57" s="12">
        <v>5548.01</v>
      </c>
    </row>
    <row r="58" spans="1:5">
      <c r="A58" s="10">
        <v>45237</v>
      </c>
      <c r="B58" s="11" t="s">
        <v>5</v>
      </c>
      <c r="C58" s="11" t="s">
        <v>107</v>
      </c>
      <c r="D58" s="11" t="s">
        <v>15</v>
      </c>
      <c r="E58" s="12">
        <v>139.9</v>
      </c>
    </row>
    <row r="59" spans="1:5">
      <c r="A59" s="10">
        <v>45245</v>
      </c>
      <c r="B59" s="11" t="s">
        <v>39</v>
      </c>
      <c r="C59" s="11" t="s">
        <v>40</v>
      </c>
      <c r="D59" s="11" t="s">
        <v>19</v>
      </c>
      <c r="E59" s="12">
        <v>25.92</v>
      </c>
    </row>
    <row r="60" spans="1:5">
      <c r="A60" s="10">
        <v>45254</v>
      </c>
      <c r="B60" s="11" t="s">
        <v>50</v>
      </c>
      <c r="C60" s="11" t="s">
        <v>51</v>
      </c>
      <c r="D60" s="11" t="s">
        <v>15</v>
      </c>
      <c r="E60" s="12">
        <v>2133.41</v>
      </c>
    </row>
    <row r="61" spans="1:5">
      <c r="A61" s="13">
        <v>45257</v>
      </c>
      <c r="B61" s="14" t="s">
        <v>79</v>
      </c>
      <c r="C61" s="14" t="s">
        <v>125</v>
      </c>
      <c r="D61" s="14" t="s">
        <v>15</v>
      </c>
      <c r="E61" s="15">
        <v>3283.8</v>
      </c>
    </row>
    <row r="62" spans="1:5">
      <c r="A62" s="13">
        <v>45257</v>
      </c>
      <c r="B62" s="14" t="s">
        <v>50</v>
      </c>
      <c r="C62" s="14" t="s">
        <v>52</v>
      </c>
      <c r="D62" s="14" t="s">
        <v>15</v>
      </c>
      <c r="E62" s="15">
        <v>574.03</v>
      </c>
    </row>
    <row r="63" spans="1:5">
      <c r="A63" s="10">
        <v>45260</v>
      </c>
      <c r="B63" s="11" t="s">
        <v>38</v>
      </c>
      <c r="C63" s="11" t="s">
        <v>55</v>
      </c>
      <c r="D63" s="11" t="s">
        <v>7</v>
      </c>
      <c r="E63" s="12">
        <v>228.45</v>
      </c>
    </row>
    <row r="64" spans="1:5">
      <c r="A64" s="10">
        <v>45267</v>
      </c>
      <c r="B64" s="11" t="s">
        <v>38</v>
      </c>
      <c r="C64" s="11" t="s">
        <v>55</v>
      </c>
      <c r="D64" s="11" t="s">
        <v>7</v>
      </c>
      <c r="E64" s="12">
        <v>13.04</v>
      </c>
    </row>
    <row r="65" spans="1:5">
      <c r="A65" s="10">
        <v>45272</v>
      </c>
      <c r="B65" s="11" t="s">
        <v>48</v>
      </c>
      <c r="C65" s="11" t="s">
        <v>49</v>
      </c>
      <c r="D65" s="11" t="s">
        <v>7</v>
      </c>
      <c r="E65" s="12">
        <v>162.32</v>
      </c>
    </row>
    <row r="66" spans="1:5">
      <c r="A66" s="10">
        <v>45272</v>
      </c>
      <c r="B66" s="11" t="s">
        <v>48</v>
      </c>
      <c r="C66" s="11" t="s">
        <v>49</v>
      </c>
      <c r="D66" s="11" t="s">
        <v>7</v>
      </c>
      <c r="E66" s="12">
        <v>6.53</v>
      </c>
    </row>
    <row r="67" spans="1:5">
      <c r="A67" s="10">
        <v>45280</v>
      </c>
      <c r="B67" s="11" t="s">
        <v>38</v>
      </c>
      <c r="C67" s="11" t="s">
        <v>55</v>
      </c>
      <c r="D67" s="11" t="s">
        <v>7</v>
      </c>
      <c r="E67" s="12">
        <v>44.21</v>
      </c>
    </row>
    <row r="68" spans="1:5">
      <c r="A68" s="10">
        <v>45282</v>
      </c>
      <c r="B68" s="11" t="s">
        <v>39</v>
      </c>
      <c r="C68" s="11" t="s">
        <v>41</v>
      </c>
      <c r="D68" s="11" t="s">
        <v>19</v>
      </c>
      <c r="E68" s="12">
        <v>177.28</v>
      </c>
    </row>
    <row r="69" spans="1:5">
      <c r="A69" s="10">
        <v>45283</v>
      </c>
      <c r="B69" s="11" t="s">
        <v>5</v>
      </c>
      <c r="C69" s="11" t="s">
        <v>24</v>
      </c>
      <c r="D69" s="11" t="s">
        <v>7</v>
      </c>
      <c r="E69" s="12">
        <v>66.900000000000006</v>
      </c>
    </row>
    <row r="70" spans="1:5">
      <c r="A70" s="10">
        <v>45293</v>
      </c>
      <c r="B70" s="11" t="s">
        <v>5</v>
      </c>
      <c r="C70" s="11" t="s">
        <v>131</v>
      </c>
      <c r="D70" s="11" t="s">
        <v>15</v>
      </c>
      <c r="E70" s="12">
        <v>249</v>
      </c>
    </row>
    <row r="71" spans="1:5">
      <c r="A71" s="10">
        <v>45293</v>
      </c>
      <c r="B71" s="11" t="s">
        <v>39</v>
      </c>
      <c r="C71" s="11" t="s">
        <v>42</v>
      </c>
      <c r="D71" s="11" t="s">
        <v>19</v>
      </c>
      <c r="E71" s="12">
        <v>148.80000000000001</v>
      </c>
    </row>
    <row r="72" spans="1:5">
      <c r="A72" s="10">
        <v>45293</v>
      </c>
      <c r="B72" s="11" t="s">
        <v>5</v>
      </c>
      <c r="C72" s="11" t="s">
        <v>24</v>
      </c>
      <c r="D72" s="11" t="s">
        <v>7</v>
      </c>
      <c r="E72" s="12">
        <f>328.4-249</f>
        <v>79.399999999999977</v>
      </c>
    </row>
    <row r="73" spans="1:5">
      <c r="A73" s="10">
        <v>45294</v>
      </c>
      <c r="B73" s="11" t="s">
        <v>45</v>
      </c>
      <c r="C73" s="11" t="s">
        <v>47</v>
      </c>
      <c r="D73" s="11" t="s">
        <v>6</v>
      </c>
      <c r="E73" s="12">
        <v>276</v>
      </c>
    </row>
    <row r="74" spans="1:5">
      <c r="A74" s="10">
        <v>45295</v>
      </c>
      <c r="B74" s="11" t="s">
        <v>45</v>
      </c>
      <c r="C74" s="11" t="s">
        <v>46</v>
      </c>
      <c r="D74" s="11" t="s">
        <v>15</v>
      </c>
      <c r="E74" s="12">
        <v>240</v>
      </c>
    </row>
    <row r="75" spans="1:5">
      <c r="A75" s="10">
        <v>45299</v>
      </c>
      <c r="B75" s="11" t="s">
        <v>5</v>
      </c>
      <c r="C75" s="11" t="s">
        <v>24</v>
      </c>
      <c r="D75" s="11" t="s">
        <v>7</v>
      </c>
      <c r="E75" s="12">
        <v>38.200000000000003</v>
      </c>
    </row>
    <row r="76" spans="1:5">
      <c r="A76" s="10">
        <v>45306</v>
      </c>
      <c r="B76" s="11" t="s">
        <v>32</v>
      </c>
      <c r="C76" s="11" t="s">
        <v>33</v>
      </c>
      <c r="D76" s="11" t="s">
        <v>34</v>
      </c>
      <c r="E76" s="12">
        <v>106.16</v>
      </c>
    </row>
    <row r="77" spans="1:5">
      <c r="A77" s="10">
        <v>45311</v>
      </c>
      <c r="B77" s="11" t="s">
        <v>91</v>
      </c>
      <c r="C77" s="11" t="s">
        <v>109</v>
      </c>
      <c r="D77" s="11" t="s">
        <v>15</v>
      </c>
      <c r="E77" s="12">
        <v>179.99</v>
      </c>
    </row>
    <row r="78" spans="1:5">
      <c r="A78" s="10">
        <v>45314</v>
      </c>
      <c r="B78" s="11" t="s">
        <v>135</v>
      </c>
      <c r="C78" s="11" t="s">
        <v>90</v>
      </c>
      <c r="D78" s="11" t="s">
        <v>15</v>
      </c>
      <c r="E78" s="12">
        <v>257.5</v>
      </c>
    </row>
    <row r="79" spans="1:5">
      <c r="A79" s="10">
        <v>45314</v>
      </c>
      <c r="B79" s="11" t="s">
        <v>135</v>
      </c>
      <c r="C79" s="11" t="s">
        <v>89</v>
      </c>
      <c r="D79" s="11" t="s">
        <v>15</v>
      </c>
      <c r="E79" s="12">
        <v>168</v>
      </c>
    </row>
    <row r="80" spans="1:5">
      <c r="A80" s="10">
        <v>45314</v>
      </c>
      <c r="B80" s="11" t="s">
        <v>38</v>
      </c>
      <c r="C80" s="11" t="s">
        <v>55</v>
      </c>
      <c r="D80" s="11" t="s">
        <v>7</v>
      </c>
      <c r="E80" s="12">
        <v>76.52</v>
      </c>
    </row>
    <row r="81" spans="1:5">
      <c r="A81" s="10">
        <v>45320</v>
      </c>
      <c r="B81" s="11" t="s">
        <v>5</v>
      </c>
      <c r="C81" s="11" t="s">
        <v>24</v>
      </c>
      <c r="D81" s="11" t="s">
        <v>7</v>
      </c>
      <c r="E81" s="12">
        <v>75.8</v>
      </c>
    </row>
    <row r="82" spans="1:5">
      <c r="A82" s="10">
        <v>45321</v>
      </c>
      <c r="B82" s="11" t="s">
        <v>39</v>
      </c>
      <c r="C82" s="11" t="s">
        <v>40</v>
      </c>
      <c r="D82" s="11" t="s">
        <v>19</v>
      </c>
      <c r="E82" s="12">
        <v>283.97000000000003</v>
      </c>
    </row>
    <row r="83" spans="1:5">
      <c r="A83" s="10">
        <v>45321</v>
      </c>
      <c r="B83" s="11" t="s">
        <v>25</v>
      </c>
      <c r="C83" s="11" t="s">
        <v>24</v>
      </c>
      <c r="D83" s="11" t="s">
        <v>7</v>
      </c>
      <c r="E83" s="12">
        <v>43.6</v>
      </c>
    </row>
    <row r="84" spans="1:5">
      <c r="A84" s="10">
        <v>45321</v>
      </c>
      <c r="B84" s="11" t="s">
        <v>39</v>
      </c>
      <c r="C84" s="11" t="s">
        <v>40</v>
      </c>
      <c r="D84" s="11" t="s">
        <v>19</v>
      </c>
      <c r="E84" s="12">
        <v>30.19</v>
      </c>
    </row>
    <row r="85" spans="1:5">
      <c r="A85" s="10">
        <v>45322</v>
      </c>
      <c r="B85" s="11" t="s">
        <v>20</v>
      </c>
      <c r="C85" s="11" t="s">
        <v>21</v>
      </c>
      <c r="D85" s="11" t="s">
        <v>19</v>
      </c>
      <c r="E85" s="12">
        <v>479.87</v>
      </c>
    </row>
    <row r="86" spans="1:5">
      <c r="A86" s="10">
        <v>45328</v>
      </c>
      <c r="B86" s="11" t="s">
        <v>32</v>
      </c>
      <c r="C86" s="11" t="s">
        <v>44</v>
      </c>
      <c r="D86" s="11" t="s">
        <v>15</v>
      </c>
      <c r="E86" s="12">
        <v>90.98</v>
      </c>
    </row>
    <row r="87" spans="1:5">
      <c r="A87" s="10">
        <v>45328</v>
      </c>
      <c r="B87" s="11" t="s">
        <v>39</v>
      </c>
      <c r="C87" s="11" t="s">
        <v>40</v>
      </c>
      <c r="D87" s="11" t="s">
        <v>19</v>
      </c>
      <c r="E87" s="12">
        <v>16.899999999999999</v>
      </c>
    </row>
    <row r="88" spans="1:5">
      <c r="A88" s="10">
        <v>45328</v>
      </c>
      <c r="B88" s="11" t="s">
        <v>25</v>
      </c>
      <c r="C88" s="11" t="s">
        <v>43</v>
      </c>
      <c r="D88" s="11" t="s">
        <v>34</v>
      </c>
      <c r="E88" s="12">
        <v>14.8</v>
      </c>
    </row>
    <row r="89" spans="1:5">
      <c r="A89" s="10">
        <v>45331</v>
      </c>
      <c r="B89" s="11" t="s">
        <v>5</v>
      </c>
      <c r="C89" s="11" t="s">
        <v>24</v>
      </c>
      <c r="D89" s="11" t="s">
        <v>7</v>
      </c>
      <c r="E89" s="12">
        <v>222.05</v>
      </c>
    </row>
    <row r="90" spans="1:5">
      <c r="A90" s="10">
        <v>45335</v>
      </c>
      <c r="B90" s="11" t="s">
        <v>38</v>
      </c>
      <c r="C90" s="11" t="s">
        <v>55</v>
      </c>
      <c r="D90" s="11" t="s">
        <v>7</v>
      </c>
      <c r="E90" s="12">
        <v>23.32</v>
      </c>
    </row>
    <row r="91" spans="1:5">
      <c r="A91" s="10">
        <v>45336</v>
      </c>
      <c r="B91" s="11" t="s">
        <v>5</v>
      </c>
      <c r="C91" s="11" t="s">
        <v>24</v>
      </c>
      <c r="D91" s="11" t="s">
        <v>7</v>
      </c>
      <c r="E91" s="12">
        <v>39.299999999999997</v>
      </c>
    </row>
    <row r="92" spans="1:5">
      <c r="A92" s="10">
        <v>45337</v>
      </c>
      <c r="B92" s="11" t="s">
        <v>38</v>
      </c>
      <c r="C92" s="11" t="s">
        <v>55</v>
      </c>
      <c r="D92" s="11" t="s">
        <v>7</v>
      </c>
      <c r="E92" s="12">
        <v>9.9</v>
      </c>
    </row>
    <row r="93" spans="1:5">
      <c r="A93" s="10">
        <v>45338</v>
      </c>
      <c r="B93" s="11" t="s">
        <v>36</v>
      </c>
      <c r="C93" s="11" t="s">
        <v>37</v>
      </c>
      <c r="D93" s="11" t="s">
        <v>7</v>
      </c>
      <c r="E93" s="12">
        <v>105.9</v>
      </c>
    </row>
    <row r="94" spans="1:5">
      <c r="A94" s="10">
        <v>45340</v>
      </c>
      <c r="B94" s="16" t="s">
        <v>91</v>
      </c>
      <c r="C94" s="11" t="s">
        <v>92</v>
      </c>
      <c r="D94" s="11" t="s">
        <v>15</v>
      </c>
      <c r="E94" s="12">
        <v>13.45</v>
      </c>
    </row>
    <row r="95" spans="1:5">
      <c r="A95" s="10">
        <v>45341</v>
      </c>
      <c r="B95" s="11" t="s">
        <v>91</v>
      </c>
      <c r="C95" s="11" t="s">
        <v>93</v>
      </c>
      <c r="D95" s="11" t="s">
        <v>7</v>
      </c>
      <c r="E95" s="12">
        <v>27.98</v>
      </c>
    </row>
    <row r="96" spans="1:5">
      <c r="A96" s="10">
        <v>45341</v>
      </c>
      <c r="B96" s="11" t="s">
        <v>25</v>
      </c>
      <c r="C96" s="11" t="s">
        <v>26</v>
      </c>
      <c r="D96" s="11" t="s">
        <v>7</v>
      </c>
      <c r="E96" s="12">
        <v>11.8</v>
      </c>
    </row>
    <row r="97" spans="1:5">
      <c r="A97" s="10">
        <v>45342</v>
      </c>
      <c r="B97" s="11" t="s">
        <v>91</v>
      </c>
      <c r="C97" s="11" t="s">
        <v>94</v>
      </c>
      <c r="D97" s="11" t="s">
        <v>7</v>
      </c>
      <c r="E97" s="12">
        <v>8.99</v>
      </c>
    </row>
    <row r="98" spans="1:5">
      <c r="A98" s="10">
        <v>45350</v>
      </c>
      <c r="B98" s="11" t="s">
        <v>5</v>
      </c>
      <c r="C98" s="11" t="s">
        <v>24</v>
      </c>
      <c r="D98" s="11" t="s">
        <v>7</v>
      </c>
      <c r="E98" s="12">
        <v>24.8</v>
      </c>
    </row>
    <row r="99" spans="1:5">
      <c r="A99" s="10">
        <v>45352</v>
      </c>
      <c r="B99" s="11" t="s">
        <v>39</v>
      </c>
      <c r="C99" s="11" t="s">
        <v>41</v>
      </c>
      <c r="D99" s="11" t="s">
        <v>19</v>
      </c>
      <c r="E99" s="12">
        <v>131.88999999999999</v>
      </c>
    </row>
    <row r="100" spans="1:5">
      <c r="A100" s="10">
        <v>45352</v>
      </c>
      <c r="B100" s="11" t="s">
        <v>5</v>
      </c>
      <c r="C100" s="11" t="s">
        <v>24</v>
      </c>
      <c r="D100" s="11" t="s">
        <v>7</v>
      </c>
      <c r="E100" s="12">
        <v>50.79</v>
      </c>
    </row>
    <row r="101" spans="1:5">
      <c r="A101" s="10">
        <v>45353</v>
      </c>
      <c r="B101" s="11" t="s">
        <v>38</v>
      </c>
      <c r="C101" s="11" t="s">
        <v>55</v>
      </c>
      <c r="D101" s="11" t="s">
        <v>7</v>
      </c>
      <c r="E101" s="12">
        <v>43.5</v>
      </c>
    </row>
    <row r="102" spans="1:5">
      <c r="A102" s="10">
        <v>45362</v>
      </c>
      <c r="B102" s="11" t="s">
        <v>5</v>
      </c>
      <c r="C102" s="11" t="s">
        <v>24</v>
      </c>
      <c r="D102" s="11" t="s">
        <v>7</v>
      </c>
      <c r="E102" s="12">
        <v>155.19999999999999</v>
      </c>
    </row>
    <row r="103" spans="1:5">
      <c r="A103" s="10">
        <v>45365</v>
      </c>
      <c r="B103" s="11" t="s">
        <v>87</v>
      </c>
      <c r="C103" s="11" t="s">
        <v>88</v>
      </c>
      <c r="D103" s="11" t="s">
        <v>7</v>
      </c>
      <c r="E103" s="12">
        <v>38.76</v>
      </c>
    </row>
    <row r="104" spans="1:5">
      <c r="A104" s="10">
        <v>45369</v>
      </c>
      <c r="B104" s="11" t="s">
        <v>110</v>
      </c>
      <c r="C104" s="11" t="s">
        <v>111</v>
      </c>
      <c r="D104" s="11" t="s">
        <v>15</v>
      </c>
      <c r="E104" s="12">
        <v>198</v>
      </c>
    </row>
    <row r="105" spans="1:5">
      <c r="A105" s="10">
        <v>45370</v>
      </c>
      <c r="B105" s="11" t="s">
        <v>20</v>
      </c>
      <c r="C105" s="11" t="s">
        <v>21</v>
      </c>
      <c r="D105" s="11" t="s">
        <v>19</v>
      </c>
      <c r="E105" s="12">
        <v>570.37</v>
      </c>
    </row>
    <row r="106" spans="1:5">
      <c r="A106" s="10">
        <v>45370</v>
      </c>
      <c r="B106" s="11" t="s">
        <v>20</v>
      </c>
      <c r="C106" s="11" t="s">
        <v>21</v>
      </c>
      <c r="D106" s="11" t="s">
        <v>19</v>
      </c>
      <c r="E106" s="12">
        <v>83.63</v>
      </c>
    </row>
    <row r="107" spans="1:5">
      <c r="A107" s="10">
        <v>45386</v>
      </c>
      <c r="B107" s="11" t="s">
        <v>5</v>
      </c>
      <c r="C107" s="11" t="s">
        <v>35</v>
      </c>
      <c r="D107" s="11" t="s">
        <v>34</v>
      </c>
      <c r="E107" s="12">
        <v>168.01</v>
      </c>
    </row>
    <row r="108" spans="1:5">
      <c r="A108" s="10">
        <v>45394</v>
      </c>
      <c r="B108" s="11" t="s">
        <v>5</v>
      </c>
      <c r="C108" s="11" t="s">
        <v>24</v>
      </c>
      <c r="D108" s="11" t="s">
        <v>7</v>
      </c>
      <c r="E108" s="12">
        <v>131.6</v>
      </c>
    </row>
    <row r="109" spans="1:5">
      <c r="A109" s="10">
        <v>45394</v>
      </c>
      <c r="B109" s="11" t="s">
        <v>22</v>
      </c>
      <c r="C109" s="11" t="s">
        <v>24</v>
      </c>
      <c r="D109" s="11" t="s">
        <v>7</v>
      </c>
      <c r="E109" s="12">
        <v>71.27</v>
      </c>
    </row>
    <row r="110" spans="1:5">
      <c r="A110" s="10">
        <v>45400</v>
      </c>
      <c r="B110" s="11" t="s">
        <v>5</v>
      </c>
      <c r="C110" s="11" t="s">
        <v>24</v>
      </c>
      <c r="D110" s="11" t="s">
        <v>7</v>
      </c>
      <c r="E110" s="12">
        <v>135</v>
      </c>
    </row>
    <row r="111" spans="1:5">
      <c r="A111" s="10">
        <v>45400</v>
      </c>
      <c r="B111" s="11" t="s">
        <v>32</v>
      </c>
      <c r="C111" s="11" t="s">
        <v>33</v>
      </c>
      <c r="D111" s="11" t="s">
        <v>34</v>
      </c>
      <c r="E111" s="12">
        <v>106.16</v>
      </c>
    </row>
    <row r="112" spans="1:5">
      <c r="A112" s="10">
        <v>45404</v>
      </c>
      <c r="B112" s="11" t="s">
        <v>5</v>
      </c>
      <c r="C112" s="11" t="s">
        <v>31</v>
      </c>
      <c r="D112" s="11" t="s">
        <v>19</v>
      </c>
      <c r="E112" s="12">
        <v>343.32</v>
      </c>
    </row>
    <row r="113" spans="1:5">
      <c r="A113" s="10">
        <v>45418</v>
      </c>
      <c r="B113" s="11" t="s">
        <v>5</v>
      </c>
      <c r="C113" s="11" t="s">
        <v>30</v>
      </c>
      <c r="D113" s="11" t="s">
        <v>15</v>
      </c>
      <c r="E113" s="12">
        <v>2787.57</v>
      </c>
    </row>
    <row r="114" spans="1:5">
      <c r="A114" s="10">
        <v>45418</v>
      </c>
      <c r="B114" s="11" t="s">
        <v>5</v>
      </c>
      <c r="C114" s="11" t="s">
        <v>24</v>
      </c>
      <c r="D114" s="11" t="s">
        <v>7</v>
      </c>
      <c r="E114" s="12">
        <v>25.06</v>
      </c>
    </row>
    <row r="115" spans="1:5">
      <c r="A115" s="10">
        <v>45419</v>
      </c>
      <c r="B115" s="11" t="s">
        <v>23</v>
      </c>
      <c r="C115" s="11" t="s">
        <v>24</v>
      </c>
      <c r="D115" s="11" t="s">
        <v>7</v>
      </c>
      <c r="E115" s="12">
        <v>4.25</v>
      </c>
    </row>
    <row r="116" spans="1:5">
      <c r="A116" s="10">
        <v>45421</v>
      </c>
      <c r="B116" s="11" t="s">
        <v>5</v>
      </c>
      <c r="C116" s="11" t="s">
        <v>24</v>
      </c>
      <c r="D116" s="11" t="s">
        <v>7</v>
      </c>
      <c r="E116" s="12">
        <v>99.4</v>
      </c>
    </row>
    <row r="117" spans="1:5">
      <c r="A117" s="10">
        <v>45446</v>
      </c>
      <c r="B117" s="11" t="s">
        <v>22</v>
      </c>
      <c r="C117" s="11" t="s">
        <v>24</v>
      </c>
      <c r="D117" s="11" t="s">
        <v>7</v>
      </c>
      <c r="E117" s="12">
        <f>453.9-259</f>
        <v>194.89999999999998</v>
      </c>
    </row>
    <row r="118" spans="1:5">
      <c r="A118" s="10">
        <v>45447</v>
      </c>
      <c r="B118" s="11" t="s">
        <v>115</v>
      </c>
      <c r="C118" s="11" t="s">
        <v>116</v>
      </c>
      <c r="D118" s="11" t="s">
        <v>130</v>
      </c>
      <c r="E118" s="12">
        <v>444</v>
      </c>
    </row>
    <row r="119" spans="1:5">
      <c r="A119" s="10">
        <v>45447</v>
      </c>
      <c r="B119" s="11" t="s">
        <v>5</v>
      </c>
      <c r="C119" s="11" t="s">
        <v>95</v>
      </c>
      <c r="D119" s="11" t="s">
        <v>15</v>
      </c>
      <c r="E119" s="12">
        <v>168.6</v>
      </c>
    </row>
    <row r="120" spans="1:5">
      <c r="A120" s="10">
        <v>45448</v>
      </c>
      <c r="B120" s="11" t="s">
        <v>23</v>
      </c>
      <c r="C120" s="11" t="s">
        <v>24</v>
      </c>
      <c r="D120" s="11" t="s">
        <v>7</v>
      </c>
      <c r="E120" s="12">
        <v>30.6</v>
      </c>
    </row>
    <row r="121" spans="1:5">
      <c r="A121" s="10">
        <v>45449</v>
      </c>
      <c r="B121" s="11" t="s">
        <v>96</v>
      </c>
      <c r="C121" s="11" t="s">
        <v>97</v>
      </c>
      <c r="D121" s="11" t="s">
        <v>7</v>
      </c>
      <c r="E121" s="12">
        <v>147.05000000000001</v>
      </c>
    </row>
    <row r="122" spans="1:5">
      <c r="A122" s="10">
        <v>45450</v>
      </c>
      <c r="B122" s="11" t="s">
        <v>5</v>
      </c>
      <c r="C122" s="11" t="s">
        <v>24</v>
      </c>
      <c r="D122" s="11" t="s">
        <v>7</v>
      </c>
      <c r="E122" s="12">
        <v>210.05</v>
      </c>
    </row>
    <row r="123" spans="1:5">
      <c r="A123" s="10">
        <v>45450</v>
      </c>
      <c r="B123" s="11" t="s">
        <v>5</v>
      </c>
      <c r="C123" s="11" t="s">
        <v>18</v>
      </c>
      <c r="D123" s="11" t="s">
        <v>19</v>
      </c>
      <c r="E123" s="12">
        <v>94.05</v>
      </c>
    </row>
    <row r="124" spans="1:5">
      <c r="A124" s="10">
        <v>45453</v>
      </c>
      <c r="B124" s="11" t="s">
        <v>91</v>
      </c>
      <c r="C124" s="11" t="s">
        <v>112</v>
      </c>
      <c r="D124" s="11" t="s">
        <v>15</v>
      </c>
      <c r="E124" s="12">
        <v>100.99</v>
      </c>
    </row>
    <row r="125" spans="1:5">
      <c r="A125" s="10">
        <v>45459</v>
      </c>
      <c r="B125" s="11" t="s">
        <v>5</v>
      </c>
      <c r="C125" s="11" t="s">
        <v>24</v>
      </c>
      <c r="D125" s="11" t="s">
        <v>7</v>
      </c>
      <c r="E125" s="12">
        <v>161.09</v>
      </c>
    </row>
    <row r="126" spans="1:5">
      <c r="A126" s="10">
        <v>45462</v>
      </c>
      <c r="B126" s="11" t="s">
        <v>5</v>
      </c>
      <c r="C126" s="11" t="s">
        <v>28</v>
      </c>
      <c r="D126" s="11" t="s">
        <v>27</v>
      </c>
      <c r="E126" s="12">
        <v>352.62</v>
      </c>
    </row>
    <row r="127" spans="1:5">
      <c r="A127" s="10">
        <v>45462</v>
      </c>
      <c r="B127" s="11" t="s">
        <v>5</v>
      </c>
      <c r="C127" s="11" t="s">
        <v>29</v>
      </c>
      <c r="D127" s="11" t="s">
        <v>27</v>
      </c>
      <c r="E127" s="12">
        <v>34.83</v>
      </c>
    </row>
    <row r="128" spans="1:5">
      <c r="A128" s="10">
        <v>45467</v>
      </c>
      <c r="B128" s="11" t="s">
        <v>113</v>
      </c>
      <c r="C128" s="11" t="s">
        <v>114</v>
      </c>
      <c r="D128" s="11" t="s">
        <v>15</v>
      </c>
      <c r="E128" s="12">
        <v>570.23</v>
      </c>
    </row>
    <row r="129" spans="1:5">
      <c r="A129" s="10">
        <v>45475</v>
      </c>
      <c r="B129" s="11" t="s">
        <v>5</v>
      </c>
      <c r="C129" s="11" t="s">
        <v>24</v>
      </c>
      <c r="D129" s="11" t="s">
        <v>7</v>
      </c>
      <c r="E129" s="12">
        <v>49.2</v>
      </c>
    </row>
    <row r="130" spans="1:5">
      <c r="A130" s="10">
        <v>45478</v>
      </c>
      <c r="B130" s="11" t="s">
        <v>16</v>
      </c>
      <c r="C130" s="11" t="s">
        <v>17</v>
      </c>
      <c r="D130" s="11" t="s">
        <v>15</v>
      </c>
      <c r="E130" s="12">
        <v>306</v>
      </c>
    </row>
    <row r="131" spans="1:5">
      <c r="A131" s="10">
        <v>45478</v>
      </c>
      <c r="B131" s="11" t="s">
        <v>5</v>
      </c>
      <c r="C131" s="11" t="s">
        <v>24</v>
      </c>
      <c r="D131" s="11" t="s">
        <v>7</v>
      </c>
      <c r="E131" s="12">
        <v>23.4</v>
      </c>
    </row>
    <row r="132" spans="1:5">
      <c r="A132" s="10">
        <v>45479</v>
      </c>
      <c r="B132" s="11" t="s">
        <v>5</v>
      </c>
      <c r="C132" s="11" t="s">
        <v>24</v>
      </c>
      <c r="D132" s="11" t="s">
        <v>7</v>
      </c>
      <c r="E132" s="12">
        <v>83.7</v>
      </c>
    </row>
    <row r="133" spans="1:5">
      <c r="A133" s="10">
        <v>45483</v>
      </c>
      <c r="B133" s="11" t="s">
        <v>5</v>
      </c>
      <c r="C133" s="11" t="s">
        <v>24</v>
      </c>
      <c r="D133" s="11" t="s">
        <v>7</v>
      </c>
      <c r="E133" s="12">
        <v>66.400000000000006</v>
      </c>
    </row>
    <row r="134" spans="1:5">
      <c r="A134" s="10">
        <v>45485</v>
      </c>
      <c r="B134" s="11" t="s">
        <v>22</v>
      </c>
      <c r="C134" s="11" t="s">
        <v>24</v>
      </c>
      <c r="D134" s="11" t="s">
        <v>7</v>
      </c>
      <c r="E134" s="12">
        <v>103.54</v>
      </c>
    </row>
    <row r="135" spans="1:5">
      <c r="A135" s="10">
        <v>45486</v>
      </c>
      <c r="B135" s="11" t="s">
        <v>23</v>
      </c>
      <c r="C135" s="11" t="s">
        <v>24</v>
      </c>
      <c r="D135" s="11" t="s">
        <v>7</v>
      </c>
      <c r="E135" s="12">
        <v>36.950000000000003</v>
      </c>
    </row>
    <row r="136" spans="1:5">
      <c r="A136" s="10">
        <v>45489</v>
      </c>
      <c r="B136" s="11" t="s">
        <v>13</v>
      </c>
      <c r="C136" s="11" t="s">
        <v>14</v>
      </c>
      <c r="D136" s="11" t="s">
        <v>15</v>
      </c>
      <c r="E136" s="12">
        <v>67.599999999999994</v>
      </c>
    </row>
    <row r="137" spans="1:5">
      <c r="A137" s="10">
        <v>45491</v>
      </c>
      <c r="B137" s="11" t="s">
        <v>8</v>
      </c>
      <c r="C137" s="11" t="s">
        <v>24</v>
      </c>
      <c r="D137" s="11" t="s">
        <v>7</v>
      </c>
      <c r="E137" s="12">
        <v>8.3699999999999992</v>
      </c>
    </row>
    <row r="138" spans="1:5">
      <c r="A138" s="10">
        <v>45492</v>
      </c>
      <c r="B138" s="11" t="s">
        <v>12</v>
      </c>
      <c r="C138" s="11" t="s">
        <v>136</v>
      </c>
      <c r="D138" s="11" t="s">
        <v>15</v>
      </c>
      <c r="E138" s="12">
        <v>153.84</v>
      </c>
    </row>
    <row r="139" spans="1:5">
      <c r="A139" s="10">
        <v>45504</v>
      </c>
      <c r="B139" s="11" t="s">
        <v>5</v>
      </c>
      <c r="C139" s="11" t="s">
        <v>24</v>
      </c>
      <c r="D139" s="11" t="s">
        <v>7</v>
      </c>
      <c r="E139" s="12">
        <v>8.2799999999999994</v>
      </c>
    </row>
    <row r="140" spans="1:5">
      <c r="A140" s="10">
        <v>45513</v>
      </c>
      <c r="B140" s="11" t="s">
        <v>5</v>
      </c>
      <c r="C140" s="11" t="s">
        <v>24</v>
      </c>
      <c r="D140" s="11" t="s">
        <v>7</v>
      </c>
      <c r="E140" s="12">
        <v>18.399999999999999</v>
      </c>
    </row>
    <row r="141" spans="1:5">
      <c r="A141" s="10">
        <v>45513</v>
      </c>
      <c r="B141" s="11" t="s">
        <v>5</v>
      </c>
      <c r="C141" s="11" t="s">
        <v>24</v>
      </c>
      <c r="D141" s="11" t="s">
        <v>7</v>
      </c>
      <c r="E141" s="12">
        <v>3.9</v>
      </c>
    </row>
    <row r="142" spans="1:5">
      <c r="A142" s="10">
        <v>45538</v>
      </c>
      <c r="B142" s="11" t="s">
        <v>137</v>
      </c>
      <c r="C142" s="11" t="s">
        <v>122</v>
      </c>
      <c r="D142" s="11" t="s">
        <v>130</v>
      </c>
      <c r="E142" s="12">
        <v>86.9</v>
      </c>
    </row>
  </sheetData>
  <autoFilter ref="A3:E142">
    <sortState ref="A4:E142">
      <sortCondition ref="A3:A142"/>
    </sortState>
  </autoFilter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2024-08-29T12:40:40Z</dcterms:created>
  <dcterms:modified xsi:type="dcterms:W3CDTF">2024-08-29T17:00:19Z</dcterms:modified>
</cp:coreProperties>
</file>