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ithurbi\Documents\MEGA\MEGAsync\Véhicules\A - Camions\BR\"/>
    </mc:Choice>
  </mc:AlternateContent>
  <xr:revisionPtr revIDLastSave="0" documentId="8_{23EDFCC0-1DB5-4448-BD3B-6BF4AA970077}" xr6:coauthVersionLast="45" xr6:coauthVersionMax="45" xr10:uidLastSave="{00000000-0000-0000-0000-000000000000}"/>
  <bookViews>
    <workbookView xWindow="-120" yWindow="-120" windowWidth="29040" windowHeight="15840"/>
  </bookViews>
  <sheets>
    <sheet name="Mesures Caiss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7" i="1" l="1"/>
  <c r="L34" i="1"/>
  <c r="L36" i="1" s="1"/>
  <c r="L41" i="1" s="1"/>
  <c r="K34" i="1"/>
  <c r="K37" i="1" s="1"/>
  <c r="J34" i="1"/>
  <c r="J36" i="1" s="1"/>
  <c r="J41" i="1" s="1"/>
  <c r="F34" i="1"/>
  <c r="F37" i="1" s="1"/>
  <c r="D34" i="1"/>
  <c r="D36" i="1" s="1"/>
  <c r="D41" i="1" s="1"/>
  <c r="C34" i="1"/>
  <c r="C37" i="1" s="1"/>
  <c r="B34" i="1"/>
  <c r="B36" i="1" s="1"/>
  <c r="B41" i="1" s="1"/>
  <c r="W19" i="1"/>
  <c r="Y10" i="1"/>
  <c r="Y13" i="1" s="1"/>
  <c r="X10" i="1"/>
  <c r="X13" i="1" s="1"/>
  <c r="W10" i="1"/>
  <c r="W13" i="1" s="1"/>
  <c r="V10" i="1"/>
  <c r="V13" i="1" s="1"/>
  <c r="U10" i="1"/>
  <c r="U13" i="1" s="1"/>
  <c r="T10" i="1"/>
  <c r="T13" i="1" s="1"/>
  <c r="S10" i="1"/>
  <c r="S13" i="1" s="1"/>
  <c r="R10" i="1"/>
  <c r="R13" i="1" s="1"/>
  <c r="Q10" i="1"/>
  <c r="Q13" i="1" s="1"/>
  <c r="P10" i="1"/>
  <c r="P13" i="1" s="1"/>
  <c r="O10" i="1"/>
  <c r="O13" i="1" s="1"/>
  <c r="N10" i="1"/>
  <c r="N13" i="1" s="1"/>
  <c r="M10" i="1"/>
  <c r="M13" i="1" s="1"/>
  <c r="L10" i="1"/>
  <c r="L13" i="1" s="1"/>
  <c r="K10" i="1"/>
  <c r="K13" i="1" s="1"/>
  <c r="J10" i="1"/>
  <c r="J13" i="1" s="1"/>
  <c r="I10" i="1"/>
  <c r="I13" i="1" s="1"/>
  <c r="H10" i="1"/>
  <c r="H13" i="1" s="1"/>
  <c r="G10" i="1"/>
  <c r="G13" i="1" s="1"/>
  <c r="F10" i="1"/>
  <c r="F13" i="1" s="1"/>
  <c r="E10" i="1"/>
  <c r="E13" i="1" s="1"/>
  <c r="D10" i="1"/>
  <c r="D13" i="1" s="1"/>
  <c r="C10" i="1"/>
  <c r="C13" i="1" s="1"/>
  <c r="B10" i="1"/>
  <c r="B13" i="1" s="1"/>
  <c r="J37" i="1" l="1"/>
  <c r="F36" i="1"/>
  <c r="F41" i="1" s="1"/>
  <c r="K36" i="1"/>
  <c r="K41" i="1" s="1"/>
  <c r="C12" i="1"/>
  <c r="C17" i="1" s="1"/>
  <c r="K12" i="1"/>
  <c r="K17" i="1" s="1"/>
  <c r="S12" i="1"/>
  <c r="S17" i="1" s="1"/>
  <c r="H12" i="1"/>
  <c r="H17" i="1" s="1"/>
  <c r="P12" i="1"/>
  <c r="P17" i="1" s="1"/>
  <c r="X12" i="1"/>
  <c r="X17" i="1" s="1"/>
  <c r="E12" i="1"/>
  <c r="E17" i="1" s="1"/>
  <c r="I12" i="1"/>
  <c r="I17" i="1" s="1"/>
  <c r="M12" i="1"/>
  <c r="M17" i="1" s="1"/>
  <c r="Q12" i="1"/>
  <c r="Q17" i="1" s="1"/>
  <c r="U12" i="1"/>
  <c r="U17" i="1" s="1"/>
  <c r="Y12" i="1"/>
  <c r="Y17" i="1" s="1"/>
  <c r="C36" i="1"/>
  <c r="C41" i="1" s="1"/>
  <c r="B37" i="1"/>
  <c r="L37" i="1"/>
  <c r="G12" i="1"/>
  <c r="G17" i="1" s="1"/>
  <c r="O12" i="1"/>
  <c r="O17" i="1" s="1"/>
  <c r="W12" i="1"/>
  <c r="W17" i="1" s="1"/>
  <c r="D12" i="1"/>
  <c r="D17" i="1" s="1"/>
  <c r="L12" i="1"/>
  <c r="L17" i="1" s="1"/>
  <c r="T12" i="1"/>
  <c r="T17" i="1" s="1"/>
  <c r="B12" i="1"/>
  <c r="B17" i="1" s="1"/>
  <c r="F12" i="1"/>
  <c r="F17" i="1" s="1"/>
  <c r="J12" i="1"/>
  <c r="J17" i="1" s="1"/>
  <c r="N12" i="1"/>
  <c r="N17" i="1" s="1"/>
  <c r="R12" i="1"/>
  <c r="R17" i="1" s="1"/>
  <c r="V12" i="1"/>
  <c r="V17" i="1" s="1"/>
</calcChain>
</file>

<file path=xl/comments1.xml><?xml version="1.0" encoding="utf-8"?>
<comments xmlns="http://schemas.openxmlformats.org/spreadsheetml/2006/main">
  <authors>
    <author>Ithurbide Xavier</author>
  </authors>
  <commentList>
    <comment ref="W28" authorId="0" shapeId="0">
      <text>
        <r>
          <rPr>
            <b/>
            <sz val="9"/>
            <color indexed="81"/>
            <rFont val="Tahoma"/>
            <family val="2"/>
          </rPr>
          <t>Ithurbide Xavier:</t>
        </r>
        <r>
          <rPr>
            <sz val="9"/>
            <color indexed="81"/>
            <rFont val="Tahoma"/>
            <family val="2"/>
          </rPr>
          <t xml:space="preserve">
Streuil   ATreuil
0,410    0,430
0,730    0,542</t>
        </r>
      </text>
    </comment>
  </commentList>
</comments>
</file>

<file path=xl/sharedStrings.xml><?xml version="1.0" encoding="utf-8"?>
<sst xmlns="http://schemas.openxmlformats.org/spreadsheetml/2006/main" count="126" uniqueCount="32">
  <si>
    <t>4X4F06</t>
  </si>
  <si>
    <t>4X4JP6</t>
  </si>
  <si>
    <t>4X4JS1</t>
  </si>
  <si>
    <t>4X4JS3</t>
  </si>
  <si>
    <t>B110.45</t>
  </si>
  <si>
    <t>M180.11</t>
  </si>
  <si>
    <t>S170.13</t>
  </si>
  <si>
    <t>M180.13</t>
  </si>
  <si>
    <t>Plateau</t>
  </si>
  <si>
    <t>Fourgon</t>
  </si>
  <si>
    <t>A/Treuil</t>
  </si>
  <si>
    <t>3 places</t>
  </si>
  <si>
    <t>7 places</t>
  </si>
  <si>
    <t>5 places</t>
  </si>
  <si>
    <t>Empattement</t>
  </si>
  <si>
    <t>Dis. Axe R Av Caisse</t>
  </si>
  <si>
    <t>PAF Av.</t>
  </si>
  <si>
    <t>PAF Arr + fer,</t>
  </si>
  <si>
    <t>Utile</t>
  </si>
  <si>
    <t>Fer + Accessoires</t>
  </si>
  <si>
    <t>Hors tout</t>
  </si>
  <si>
    <t>Longeur HT</t>
  </si>
  <si>
    <t>Largeur</t>
  </si>
  <si>
    <t>Hauteur</t>
  </si>
  <si>
    <t>Volume</t>
  </si>
  <si>
    <t>4X4JP2A</t>
  </si>
  <si>
    <t>110/170</t>
  </si>
  <si>
    <t>4/5 places</t>
  </si>
  <si>
    <t>6/7 places</t>
  </si>
  <si>
    <t>PAF Arr</t>
  </si>
  <si>
    <t>4X4JP1A</t>
  </si>
  <si>
    <t>110/150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</si>
</sst>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</cellStyleXfs>
  <cellXfs count="117">
    <xf numFmtId="0" fontId="0" fillId="0" borderId="0" xfId="0"/>
    <xf numFmtId="0" fontId="0" fillId="0" borderId="0" xfId="0" applyAlignment="1">
      <alignment horizontal="center"/>
    </xf>
    <xf numFmtId="0" fontId="2" fillId="6" borderId="1" xfId="5" applyFont="1" applyBorder="1"/>
    <xf numFmtId="0" fontId="2" fillId="6" borderId="2" xfId="5" applyFont="1" applyBorder="1"/>
    <xf numFmtId="0" fontId="2" fillId="6" borderId="3" xfId="5" applyFont="1" applyBorder="1"/>
    <xf numFmtId="0" fontId="2" fillId="4" borderId="1" xfId="3" applyFont="1" applyBorder="1"/>
    <xf numFmtId="0" fontId="2" fillId="4" borderId="2" xfId="3" applyFont="1" applyBorder="1"/>
    <xf numFmtId="0" fontId="2" fillId="4" borderId="3" xfId="3" applyFont="1" applyBorder="1"/>
    <xf numFmtId="0" fontId="2" fillId="5" borderId="1" xfId="4" applyFont="1" applyBorder="1"/>
    <xf numFmtId="0" fontId="2" fillId="5" borderId="2" xfId="4" applyFont="1" applyBorder="1"/>
    <xf numFmtId="0" fontId="2" fillId="5" borderId="3" xfId="4" applyFont="1" applyBorder="1"/>
    <xf numFmtId="0" fontId="2" fillId="2" borderId="1" xfId="1" applyFont="1" applyBorder="1"/>
    <xf numFmtId="0" fontId="2" fillId="2" borderId="2" xfId="1" applyFont="1" applyBorder="1"/>
    <xf numFmtId="0" fontId="2" fillId="2" borderId="3" xfId="1" applyFont="1" applyBorder="1"/>
    <xf numFmtId="0" fontId="2" fillId="7" borderId="1" xfId="2" applyFont="1" applyFill="1" applyBorder="1"/>
    <xf numFmtId="0" fontId="2" fillId="7" borderId="2" xfId="2" applyFont="1" applyFill="1" applyBorder="1"/>
    <xf numFmtId="0" fontId="2" fillId="7" borderId="3" xfId="2" applyFont="1" applyFill="1" applyBorder="1"/>
    <xf numFmtId="0" fontId="2" fillId="3" borderId="1" xfId="2" applyFont="1" applyBorder="1"/>
    <xf numFmtId="0" fontId="2" fillId="3" borderId="2" xfId="2" applyFont="1" applyBorder="1"/>
    <xf numFmtId="0" fontId="2" fillId="3" borderId="3" xfId="2" applyFont="1" applyBorder="1"/>
    <xf numFmtId="0" fontId="1" fillId="6" borderId="4" xfId="5" applyBorder="1"/>
    <xf numFmtId="0" fontId="1" fillId="6" borderId="5" xfId="5" applyBorder="1"/>
    <xf numFmtId="0" fontId="1" fillId="6" borderId="6" xfId="5" applyBorder="1"/>
    <xf numFmtId="0" fontId="1" fillId="4" borderId="4" xfId="3" applyBorder="1"/>
    <xf numFmtId="0" fontId="1" fillId="4" borderId="5" xfId="3" applyBorder="1"/>
    <xf numFmtId="0" fontId="1" fillId="4" borderId="6" xfId="3" applyBorder="1"/>
    <xf numFmtId="0" fontId="1" fillId="5" borderId="4" xfId="4" applyBorder="1"/>
    <xf numFmtId="0" fontId="1" fillId="5" borderId="5" xfId="4" applyBorder="1"/>
    <xf numFmtId="0" fontId="1" fillId="5" borderId="6" xfId="4" applyBorder="1"/>
    <xf numFmtId="0" fontId="1" fillId="2" borderId="4" xfId="1" applyBorder="1"/>
    <xf numFmtId="0" fontId="1" fillId="2" borderId="5" xfId="1" applyBorder="1"/>
    <xf numFmtId="0" fontId="1" fillId="2" borderId="6" xfId="1" applyBorder="1"/>
    <xf numFmtId="0" fontId="1" fillId="7" borderId="4" xfId="1" applyFill="1" applyBorder="1"/>
    <xf numFmtId="0" fontId="1" fillId="7" borderId="5" xfId="1" applyFill="1" applyBorder="1"/>
    <xf numFmtId="0" fontId="1" fillId="7" borderId="6" xfId="1" applyFill="1" applyBorder="1"/>
    <xf numFmtId="0" fontId="1" fillId="3" borderId="4" xfId="2" applyBorder="1"/>
    <xf numFmtId="0" fontId="1" fillId="3" borderId="5" xfId="2" applyBorder="1"/>
    <xf numFmtId="0" fontId="1" fillId="3" borderId="6" xfId="2" applyBorder="1"/>
    <xf numFmtId="0" fontId="0" fillId="0" borderId="0" xfId="0" applyAlignment="1">
      <alignment horizontal="right"/>
    </xf>
    <xf numFmtId="0" fontId="1" fillId="6" borderId="4" xfId="5" applyBorder="1" applyAlignment="1">
      <alignment horizontal="center"/>
    </xf>
    <xf numFmtId="0" fontId="1" fillId="6" borderId="5" xfId="5" applyBorder="1" applyAlignment="1">
      <alignment horizontal="center"/>
    </xf>
    <xf numFmtId="0" fontId="1" fillId="6" borderId="6" xfId="5" applyBorder="1" applyAlignment="1">
      <alignment horizontal="center"/>
    </xf>
    <xf numFmtId="0" fontId="3" fillId="4" borderId="4" xfId="3" applyFont="1" applyBorder="1" applyAlignment="1">
      <alignment horizontal="center"/>
    </xf>
    <xf numFmtId="0" fontId="3" fillId="4" borderId="5" xfId="3" applyFont="1" applyBorder="1" applyAlignment="1">
      <alignment horizontal="center"/>
    </xf>
    <xf numFmtId="0" fontId="3" fillId="4" borderId="6" xfId="3" applyFont="1" applyBorder="1" applyAlignment="1">
      <alignment horizontal="center"/>
    </xf>
    <xf numFmtId="0" fontId="3" fillId="6" borderId="4" xfId="5" applyFont="1" applyBorder="1" applyAlignment="1">
      <alignment horizontal="center"/>
    </xf>
    <xf numFmtId="0" fontId="3" fillId="6" borderId="5" xfId="5" applyFont="1" applyBorder="1" applyAlignment="1">
      <alignment horizontal="center"/>
    </xf>
    <xf numFmtId="0" fontId="3" fillId="6" borderId="6" xfId="5" applyFont="1" applyBorder="1" applyAlignment="1">
      <alignment horizontal="center"/>
    </xf>
    <xf numFmtId="0" fontId="3" fillId="5" borderId="4" xfId="4" applyFont="1" applyBorder="1" applyAlignment="1">
      <alignment horizontal="center"/>
    </xf>
    <xf numFmtId="0" fontId="3" fillId="5" borderId="5" xfId="4" applyFont="1" applyBorder="1" applyAlignment="1">
      <alignment horizontal="center"/>
    </xf>
    <xf numFmtId="0" fontId="3" fillId="5" borderId="6" xfId="4" applyFont="1" applyBorder="1" applyAlignment="1">
      <alignment horizontal="center"/>
    </xf>
    <xf numFmtId="0" fontId="3" fillId="2" borderId="4" xfId="1" applyFont="1" applyBorder="1" applyAlignment="1">
      <alignment horizontal="center"/>
    </xf>
    <xf numFmtId="0" fontId="3" fillId="2" borderId="5" xfId="1" applyFont="1" applyBorder="1" applyAlignment="1">
      <alignment horizontal="center"/>
    </xf>
    <xf numFmtId="0" fontId="3" fillId="2" borderId="6" xfId="1" applyFont="1" applyBorder="1" applyAlignment="1">
      <alignment horizontal="center"/>
    </xf>
    <xf numFmtId="0" fontId="3" fillId="7" borderId="4" xfId="1" applyFont="1" applyFill="1" applyBorder="1" applyAlignment="1">
      <alignment horizontal="center"/>
    </xf>
    <xf numFmtId="0" fontId="3" fillId="7" borderId="5" xfId="1" applyFont="1" applyFill="1" applyBorder="1" applyAlignment="1">
      <alignment horizontal="center"/>
    </xf>
    <xf numFmtId="0" fontId="3" fillId="7" borderId="6" xfId="1" applyFont="1" applyFill="1" applyBorder="1" applyAlignment="1">
      <alignment horizontal="center"/>
    </xf>
    <xf numFmtId="0" fontId="3" fillId="3" borderId="4" xfId="2" applyFont="1" applyBorder="1" applyAlignment="1">
      <alignment horizontal="center"/>
    </xf>
    <xf numFmtId="0" fontId="3" fillId="3" borderId="5" xfId="2" applyFont="1" applyBorder="1" applyAlignment="1">
      <alignment horizontal="center"/>
    </xf>
    <xf numFmtId="0" fontId="3" fillId="3" borderId="6" xfId="2" applyFont="1" applyBorder="1" applyAlignment="1">
      <alignment horizontal="center"/>
    </xf>
    <xf numFmtId="0" fontId="1" fillId="4" borderId="4" xfId="3" applyBorder="1" applyAlignment="1">
      <alignment horizontal="center"/>
    </xf>
    <xf numFmtId="0" fontId="1" fillId="4" borderId="5" xfId="3" applyBorder="1" applyAlignment="1">
      <alignment horizontal="center"/>
    </xf>
    <xf numFmtId="0" fontId="1" fillId="4" borderId="6" xfId="3" applyBorder="1" applyAlignment="1">
      <alignment horizontal="center"/>
    </xf>
    <xf numFmtId="0" fontId="1" fillId="5" borderId="4" xfId="4" applyBorder="1" applyAlignment="1">
      <alignment horizontal="center"/>
    </xf>
    <xf numFmtId="0" fontId="1" fillId="5" borderId="5" xfId="4" applyBorder="1" applyAlignment="1">
      <alignment horizontal="center"/>
    </xf>
    <xf numFmtId="0" fontId="1" fillId="5" borderId="6" xfId="4" applyBorder="1" applyAlignment="1">
      <alignment horizontal="center"/>
    </xf>
    <xf numFmtId="0" fontId="1" fillId="2" borderId="4" xfId="1" applyBorder="1" applyAlignment="1">
      <alignment horizontal="center"/>
    </xf>
    <xf numFmtId="0" fontId="1" fillId="2" borderId="5" xfId="1" applyBorder="1" applyAlignment="1">
      <alignment horizontal="center"/>
    </xf>
    <xf numFmtId="0" fontId="1" fillId="2" borderId="6" xfId="1" applyBorder="1" applyAlignment="1">
      <alignment horizontal="center"/>
    </xf>
    <xf numFmtId="0" fontId="1" fillId="7" borderId="4" xfId="1" applyFill="1" applyBorder="1" applyAlignment="1">
      <alignment horizontal="center"/>
    </xf>
    <xf numFmtId="0" fontId="1" fillId="7" borderId="5" xfId="1" applyFill="1" applyBorder="1" applyAlignment="1">
      <alignment horizontal="center"/>
    </xf>
    <xf numFmtId="0" fontId="1" fillId="7" borderId="6" xfId="1" applyFill="1" applyBorder="1" applyAlignment="1">
      <alignment horizontal="center"/>
    </xf>
    <xf numFmtId="0" fontId="1" fillId="3" borderId="4" xfId="2" applyBorder="1" applyAlignment="1">
      <alignment horizontal="center"/>
    </xf>
    <xf numFmtId="0" fontId="1" fillId="3" borderId="5" xfId="2" applyBorder="1" applyAlignment="1">
      <alignment horizontal="center"/>
    </xf>
    <xf numFmtId="0" fontId="1" fillId="3" borderId="6" xfId="2" applyBorder="1" applyAlignment="1">
      <alignment horizontal="center"/>
    </xf>
    <xf numFmtId="0" fontId="0" fillId="8" borderId="0" xfId="0" applyFill="1" applyAlignment="1">
      <alignment horizontal="right"/>
    </xf>
    <xf numFmtId="0" fontId="2" fillId="6" borderId="4" xfId="5" applyFont="1" applyBorder="1" applyAlignment="1">
      <alignment horizontal="center"/>
    </xf>
    <xf numFmtId="0" fontId="2" fillId="6" borderId="5" xfId="5" applyFont="1" applyBorder="1" applyAlignment="1">
      <alignment horizontal="center"/>
    </xf>
    <xf numFmtId="0" fontId="2" fillId="6" borderId="6" xfId="5" applyFont="1" applyBorder="1" applyAlignment="1">
      <alignment horizontal="center"/>
    </xf>
    <xf numFmtId="0" fontId="2" fillId="4" borderId="4" xfId="3" applyFont="1" applyBorder="1" applyAlignment="1">
      <alignment horizontal="center"/>
    </xf>
    <xf numFmtId="0" fontId="2" fillId="4" borderId="5" xfId="3" applyFont="1" applyBorder="1" applyAlignment="1">
      <alignment horizontal="center"/>
    </xf>
    <xf numFmtId="0" fontId="2" fillId="4" borderId="6" xfId="3" applyFont="1" applyBorder="1" applyAlignment="1">
      <alignment horizontal="center"/>
    </xf>
    <xf numFmtId="0" fontId="2" fillId="9" borderId="5" xfId="5" applyFont="1" applyFill="1" applyBorder="1" applyAlignment="1">
      <alignment horizontal="center"/>
    </xf>
    <xf numFmtId="0" fontId="2" fillId="5" borderId="4" xfId="4" applyFont="1" applyBorder="1" applyAlignment="1">
      <alignment horizontal="center"/>
    </xf>
    <xf numFmtId="0" fontId="2" fillId="5" borderId="5" xfId="4" applyFont="1" applyBorder="1" applyAlignment="1">
      <alignment horizontal="center"/>
    </xf>
    <xf numFmtId="0" fontId="2" fillId="5" borderId="6" xfId="4" applyFont="1" applyBorder="1" applyAlignment="1">
      <alignment horizontal="center"/>
    </xf>
    <xf numFmtId="0" fontId="2" fillId="2" borderId="4" xfId="1" applyFont="1" applyBorder="1" applyAlignment="1">
      <alignment horizontal="center"/>
    </xf>
    <xf numFmtId="0" fontId="2" fillId="10" borderId="5" xfId="1" applyFont="1" applyFill="1" applyBorder="1" applyAlignment="1">
      <alignment horizontal="center"/>
    </xf>
    <xf numFmtId="0" fontId="2" fillId="2" borderId="6" xfId="1" applyFont="1" applyBorder="1" applyAlignment="1">
      <alignment horizontal="center"/>
    </xf>
    <xf numFmtId="0" fontId="2" fillId="11" borderId="5" xfId="3" applyFont="1" applyFill="1" applyBorder="1" applyAlignment="1">
      <alignment horizontal="center"/>
    </xf>
    <xf numFmtId="0" fontId="2" fillId="7" borderId="4" xfId="1" applyFont="1" applyFill="1" applyBorder="1" applyAlignment="1">
      <alignment horizontal="center"/>
    </xf>
    <xf numFmtId="0" fontId="2" fillId="7" borderId="5" xfId="1" applyFont="1" applyFill="1" applyBorder="1" applyAlignment="1">
      <alignment horizontal="center"/>
    </xf>
    <xf numFmtId="0" fontId="2" fillId="7" borderId="6" xfId="1" applyFont="1" applyFill="1" applyBorder="1" applyAlignment="1">
      <alignment horizontal="center"/>
    </xf>
    <xf numFmtId="0" fontId="2" fillId="3" borderId="4" xfId="2" applyFont="1" applyBorder="1" applyAlignment="1">
      <alignment horizontal="center"/>
    </xf>
    <xf numFmtId="0" fontId="2" fillId="3" borderId="5" xfId="2" applyFont="1" applyBorder="1" applyAlignment="1">
      <alignment horizontal="center"/>
    </xf>
    <xf numFmtId="0" fontId="2" fillId="12" borderId="6" xfId="2" applyFont="1" applyFill="1" applyBorder="1" applyAlignment="1">
      <alignment horizontal="center"/>
    </xf>
    <xf numFmtId="0" fontId="0" fillId="13" borderId="0" xfId="0" applyFill="1" applyAlignment="1">
      <alignment horizontal="right"/>
    </xf>
    <xf numFmtId="0" fontId="2" fillId="13" borderId="4" xfId="5" applyFont="1" applyFill="1" applyBorder="1" applyAlignment="1">
      <alignment horizontal="center"/>
    </xf>
    <xf numFmtId="0" fontId="2" fillId="13" borderId="5" xfId="5" applyFont="1" applyFill="1" applyBorder="1" applyAlignment="1">
      <alignment horizontal="center"/>
    </xf>
    <xf numFmtId="0" fontId="1" fillId="6" borderId="7" xfId="5" applyBorder="1" applyAlignment="1">
      <alignment horizontal="center"/>
    </xf>
    <xf numFmtId="0" fontId="1" fillId="6" borderId="8" xfId="5" applyBorder="1" applyAlignment="1">
      <alignment horizontal="center"/>
    </xf>
    <xf numFmtId="0" fontId="1" fillId="6" borderId="9" xfId="5" applyBorder="1" applyAlignment="1">
      <alignment horizontal="center"/>
    </xf>
    <xf numFmtId="0" fontId="1" fillId="4" borderId="7" xfId="3" applyBorder="1" applyAlignment="1">
      <alignment horizontal="center"/>
    </xf>
    <xf numFmtId="0" fontId="1" fillId="4" borderId="8" xfId="3" applyBorder="1" applyAlignment="1">
      <alignment horizontal="center"/>
    </xf>
    <xf numFmtId="0" fontId="1" fillId="4" borderId="9" xfId="3" applyBorder="1" applyAlignment="1">
      <alignment horizontal="center"/>
    </xf>
    <xf numFmtId="0" fontId="1" fillId="5" borderId="7" xfId="4" applyBorder="1" applyAlignment="1">
      <alignment horizontal="center"/>
    </xf>
    <xf numFmtId="0" fontId="1" fillId="5" borderId="8" xfId="4" applyBorder="1" applyAlignment="1">
      <alignment horizontal="center"/>
    </xf>
    <xf numFmtId="0" fontId="1" fillId="5" borderId="9" xfId="4" applyBorder="1" applyAlignment="1">
      <alignment horizontal="center"/>
    </xf>
    <xf numFmtId="0" fontId="1" fillId="2" borderId="7" xfId="1" applyBorder="1" applyAlignment="1">
      <alignment horizontal="center"/>
    </xf>
    <xf numFmtId="0" fontId="1" fillId="2" borderId="8" xfId="1" applyBorder="1" applyAlignment="1">
      <alignment horizontal="center"/>
    </xf>
    <xf numFmtId="0" fontId="1" fillId="2" borderId="9" xfId="1" applyBorder="1" applyAlignment="1">
      <alignment horizontal="center"/>
    </xf>
    <xf numFmtId="0" fontId="1" fillId="7" borderId="7" xfId="1" applyFill="1" applyBorder="1" applyAlignment="1">
      <alignment horizontal="center"/>
    </xf>
    <xf numFmtId="0" fontId="1" fillId="7" borderId="8" xfId="1" applyFill="1" applyBorder="1" applyAlignment="1">
      <alignment horizontal="center"/>
    </xf>
    <xf numFmtId="0" fontId="1" fillId="7" borderId="9" xfId="1" applyFill="1" applyBorder="1" applyAlignment="1">
      <alignment horizontal="center"/>
    </xf>
    <xf numFmtId="0" fontId="1" fillId="3" borderId="7" xfId="2" applyBorder="1" applyAlignment="1">
      <alignment horizontal="center"/>
    </xf>
    <xf numFmtId="0" fontId="1" fillId="3" borderId="8" xfId="2" applyBorder="1" applyAlignment="1">
      <alignment horizontal="center"/>
    </xf>
    <xf numFmtId="0" fontId="1" fillId="3" borderId="9" xfId="2" applyBorder="1" applyAlignment="1">
      <alignment horizontal="center"/>
    </xf>
  </cellXfs>
  <cellStyles count="6">
    <cellStyle name="40% - Accent1" xfId="1" builtinId="31"/>
    <cellStyle name="40% - Accent2" xfId="2" builtinId="35"/>
    <cellStyle name="40% - Accent3" xfId="3" builtinId="39"/>
    <cellStyle name="40% - Accent4" xfId="4" builtinId="43"/>
    <cellStyle name="40% - Accent6" xfId="5" builtinId="5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45"/>
  <sheetViews>
    <sheetView tabSelected="1" workbookViewId="0">
      <selection activeCell="R31" sqref="R31"/>
    </sheetView>
  </sheetViews>
  <sheetFormatPr defaultColWidth="8.85546875" defaultRowHeight="15" x14ac:dyDescent="0.25"/>
  <cols>
    <col min="1" max="1" width="18.7109375" bestFit="1" customWidth="1"/>
    <col min="2" max="2" width="0" hidden="1" customWidth="1"/>
    <col min="3" max="3" width="9.7109375" hidden="1" customWidth="1"/>
    <col min="4" max="4" width="9.5703125" hidden="1" customWidth="1"/>
    <col min="7" max="8" width="9.28515625" customWidth="1"/>
    <col min="11" max="11" width="9.42578125" customWidth="1"/>
    <col min="12" max="12" width="9.28515625" customWidth="1"/>
  </cols>
  <sheetData>
    <row r="1" spans="1:25" ht="15.75" thickBot="1" x14ac:dyDescent="0.3">
      <c r="C1" s="1" t="s">
        <v>0</v>
      </c>
      <c r="F1" s="1" t="s">
        <v>1</v>
      </c>
      <c r="I1" s="1" t="s">
        <v>1</v>
      </c>
      <c r="L1" s="1" t="s">
        <v>2</v>
      </c>
      <c r="O1" s="1" t="s">
        <v>2</v>
      </c>
      <c r="R1" s="1" t="s">
        <v>2</v>
      </c>
      <c r="U1" s="1" t="s">
        <v>3</v>
      </c>
      <c r="X1" s="1" t="s">
        <v>3</v>
      </c>
    </row>
    <row r="2" spans="1:25" x14ac:dyDescent="0.25">
      <c r="B2" s="2" t="s">
        <v>4</v>
      </c>
      <c r="C2" s="3" t="s">
        <v>4</v>
      </c>
      <c r="D2" s="4" t="s">
        <v>4</v>
      </c>
      <c r="E2" s="5" t="s">
        <v>5</v>
      </c>
      <c r="F2" s="6" t="s">
        <v>5</v>
      </c>
      <c r="G2" s="7" t="s">
        <v>5</v>
      </c>
      <c r="H2" s="2" t="s">
        <v>5</v>
      </c>
      <c r="I2" s="3" t="s">
        <v>5</v>
      </c>
      <c r="J2" s="4" t="s">
        <v>5</v>
      </c>
      <c r="K2" s="8" t="s">
        <v>6</v>
      </c>
      <c r="L2" s="9" t="s">
        <v>6</v>
      </c>
      <c r="M2" s="10" t="s">
        <v>6</v>
      </c>
      <c r="N2" s="11" t="s">
        <v>6</v>
      </c>
      <c r="O2" s="12" t="s">
        <v>6</v>
      </c>
      <c r="P2" s="13" t="s">
        <v>6</v>
      </c>
      <c r="Q2" s="5" t="s">
        <v>6</v>
      </c>
      <c r="R2" s="6" t="s">
        <v>6</v>
      </c>
      <c r="S2" s="7" t="s">
        <v>6</v>
      </c>
      <c r="T2" s="14" t="s">
        <v>7</v>
      </c>
      <c r="U2" s="15" t="s">
        <v>7</v>
      </c>
      <c r="V2" s="16" t="s">
        <v>7</v>
      </c>
      <c r="W2" s="17" t="s">
        <v>7</v>
      </c>
      <c r="X2" s="18" t="s">
        <v>7</v>
      </c>
      <c r="Y2" s="19" t="s">
        <v>7</v>
      </c>
    </row>
    <row r="3" spans="1:25" x14ac:dyDescent="0.25">
      <c r="B3" s="20" t="s">
        <v>8</v>
      </c>
      <c r="C3" s="21" t="s">
        <v>9</v>
      </c>
      <c r="D3" s="22" t="s">
        <v>8</v>
      </c>
      <c r="E3" s="23" t="s">
        <v>10</v>
      </c>
      <c r="F3" s="24" t="s">
        <v>10</v>
      </c>
      <c r="G3" s="25" t="s">
        <v>10</v>
      </c>
      <c r="H3" s="20" t="s">
        <v>10</v>
      </c>
      <c r="I3" s="21" t="s">
        <v>10</v>
      </c>
      <c r="J3" s="22" t="s">
        <v>10</v>
      </c>
      <c r="K3" s="26" t="s">
        <v>10</v>
      </c>
      <c r="L3" s="27" t="s">
        <v>10</v>
      </c>
      <c r="M3" s="28" t="s">
        <v>10</v>
      </c>
      <c r="N3" s="29" t="s">
        <v>10</v>
      </c>
      <c r="O3" s="30" t="s">
        <v>10</v>
      </c>
      <c r="P3" s="31" t="s">
        <v>10</v>
      </c>
      <c r="Q3" s="23" t="s">
        <v>10</v>
      </c>
      <c r="R3" s="24" t="s">
        <v>10</v>
      </c>
      <c r="S3" s="25" t="s">
        <v>10</v>
      </c>
      <c r="T3" s="32" t="s">
        <v>10</v>
      </c>
      <c r="U3" s="33" t="s">
        <v>10</v>
      </c>
      <c r="V3" s="34" t="s">
        <v>10</v>
      </c>
      <c r="W3" s="35" t="s">
        <v>10</v>
      </c>
      <c r="X3" s="36" t="s">
        <v>10</v>
      </c>
      <c r="Y3" s="37" t="s">
        <v>10</v>
      </c>
    </row>
    <row r="4" spans="1:25" x14ac:dyDescent="0.25">
      <c r="B4" s="20" t="s">
        <v>11</v>
      </c>
      <c r="C4" s="21" t="s">
        <v>11</v>
      </c>
      <c r="D4" s="22" t="s">
        <v>12</v>
      </c>
      <c r="E4" s="23" t="s">
        <v>11</v>
      </c>
      <c r="F4" s="24" t="s">
        <v>13</v>
      </c>
      <c r="G4" s="25" t="s">
        <v>12</v>
      </c>
      <c r="H4" s="20" t="s">
        <v>11</v>
      </c>
      <c r="I4" s="21" t="s">
        <v>13</v>
      </c>
      <c r="J4" s="22" t="s">
        <v>12</v>
      </c>
      <c r="K4" s="26" t="s">
        <v>11</v>
      </c>
      <c r="L4" s="27" t="s">
        <v>13</v>
      </c>
      <c r="M4" s="28" t="s">
        <v>12</v>
      </c>
      <c r="N4" s="29" t="s">
        <v>11</v>
      </c>
      <c r="O4" s="30" t="s">
        <v>13</v>
      </c>
      <c r="P4" s="31" t="s">
        <v>12</v>
      </c>
      <c r="Q4" s="23" t="s">
        <v>11</v>
      </c>
      <c r="R4" s="24" t="s">
        <v>13</v>
      </c>
      <c r="S4" s="25" t="s">
        <v>12</v>
      </c>
      <c r="T4" s="32" t="s">
        <v>11</v>
      </c>
      <c r="U4" s="33" t="s">
        <v>13</v>
      </c>
      <c r="V4" s="34" t="s">
        <v>12</v>
      </c>
      <c r="W4" s="35" t="s">
        <v>11</v>
      </c>
      <c r="X4" s="36" t="s">
        <v>13</v>
      </c>
      <c r="Y4" s="37" t="s">
        <v>12</v>
      </c>
    </row>
    <row r="5" spans="1:25" x14ac:dyDescent="0.25">
      <c r="B5" s="20"/>
      <c r="C5" s="21"/>
      <c r="D5" s="22"/>
      <c r="E5" s="23"/>
      <c r="F5" s="24"/>
      <c r="G5" s="25"/>
      <c r="H5" s="20"/>
      <c r="I5" s="21"/>
      <c r="J5" s="22"/>
      <c r="K5" s="26"/>
      <c r="L5" s="27"/>
      <c r="M5" s="28"/>
      <c r="N5" s="29"/>
      <c r="O5" s="30"/>
      <c r="P5" s="31"/>
      <c r="Q5" s="23"/>
      <c r="R5" s="24"/>
      <c r="S5" s="25"/>
      <c r="T5" s="32"/>
      <c r="U5" s="33"/>
      <c r="V5" s="34"/>
      <c r="W5" s="35"/>
      <c r="X5" s="36"/>
      <c r="Y5" s="37"/>
    </row>
    <row r="6" spans="1:25" x14ac:dyDescent="0.25">
      <c r="A6" s="38" t="s">
        <v>14</v>
      </c>
      <c r="B6" s="39">
        <v>3.26</v>
      </c>
      <c r="C6" s="40">
        <v>3.26</v>
      </c>
      <c r="D6" s="41">
        <v>3.26</v>
      </c>
      <c r="E6" s="42">
        <v>3.05</v>
      </c>
      <c r="F6" s="43">
        <v>3.05</v>
      </c>
      <c r="G6" s="44">
        <v>3.03</v>
      </c>
      <c r="H6" s="45">
        <v>3.4</v>
      </c>
      <c r="I6" s="46">
        <v>3.4</v>
      </c>
      <c r="J6" s="47">
        <v>3.4</v>
      </c>
      <c r="K6" s="48">
        <v>3.05</v>
      </c>
      <c r="L6" s="49">
        <v>3.05</v>
      </c>
      <c r="M6" s="50">
        <v>3.05</v>
      </c>
      <c r="N6" s="51">
        <v>3.4</v>
      </c>
      <c r="O6" s="52">
        <v>3.4</v>
      </c>
      <c r="P6" s="53">
        <v>3.4</v>
      </c>
      <c r="Q6" s="42">
        <v>4</v>
      </c>
      <c r="R6" s="43">
        <v>4</v>
      </c>
      <c r="S6" s="44">
        <v>4</v>
      </c>
      <c r="T6" s="54">
        <v>3.4</v>
      </c>
      <c r="U6" s="55">
        <v>3.4</v>
      </c>
      <c r="V6" s="56">
        <v>3.4</v>
      </c>
      <c r="W6" s="57">
        <v>4</v>
      </c>
      <c r="X6" s="58">
        <v>4</v>
      </c>
      <c r="Y6" s="59">
        <v>4</v>
      </c>
    </row>
    <row r="7" spans="1:25" x14ac:dyDescent="0.25">
      <c r="A7" s="38" t="s">
        <v>15</v>
      </c>
      <c r="B7" s="39">
        <v>1.19</v>
      </c>
      <c r="C7" s="40">
        <v>1.19</v>
      </c>
      <c r="D7" s="41">
        <v>1.8859999999999999</v>
      </c>
      <c r="E7" s="60">
        <v>0.54</v>
      </c>
      <c r="F7" s="61">
        <v>1.2</v>
      </c>
      <c r="G7" s="62">
        <v>1.45</v>
      </c>
      <c r="H7" s="39">
        <v>0.54</v>
      </c>
      <c r="I7" s="40">
        <v>1.2</v>
      </c>
      <c r="J7" s="41">
        <v>1.45</v>
      </c>
      <c r="K7" s="63">
        <v>0.54</v>
      </c>
      <c r="L7" s="64">
        <v>1.2</v>
      </c>
      <c r="M7" s="65">
        <v>1.45</v>
      </c>
      <c r="N7" s="66">
        <v>0.54</v>
      </c>
      <c r="O7" s="67">
        <v>1.2</v>
      </c>
      <c r="P7" s="68">
        <v>1.45</v>
      </c>
      <c r="Q7" s="60">
        <v>0.54</v>
      </c>
      <c r="R7" s="61">
        <v>1.2</v>
      </c>
      <c r="S7" s="62">
        <v>1.45</v>
      </c>
      <c r="T7" s="69">
        <v>0.54</v>
      </c>
      <c r="U7" s="70">
        <v>1.2</v>
      </c>
      <c r="V7" s="71">
        <v>1.45</v>
      </c>
      <c r="W7" s="72">
        <v>0.54</v>
      </c>
      <c r="X7" s="73">
        <v>1.2</v>
      </c>
      <c r="Y7" s="74">
        <v>1.45</v>
      </c>
    </row>
    <row r="8" spans="1:25" x14ac:dyDescent="0.25">
      <c r="A8" s="38" t="s">
        <v>16</v>
      </c>
      <c r="B8" s="39">
        <v>0.82699999999999996</v>
      </c>
      <c r="C8" s="40">
        <v>0.82699999999999996</v>
      </c>
      <c r="D8" s="41">
        <v>0.82699999999999996</v>
      </c>
      <c r="E8" s="60">
        <v>1.65</v>
      </c>
      <c r="F8" s="61">
        <v>1.65</v>
      </c>
      <c r="G8" s="62">
        <v>1.65</v>
      </c>
      <c r="H8" s="39">
        <v>1.65</v>
      </c>
      <c r="I8" s="40">
        <v>1.65</v>
      </c>
      <c r="J8" s="41">
        <v>1.65</v>
      </c>
      <c r="K8" s="63">
        <v>1.65</v>
      </c>
      <c r="L8" s="64">
        <v>1.65</v>
      </c>
      <c r="M8" s="65">
        <v>1.65</v>
      </c>
      <c r="N8" s="66">
        <v>1.65</v>
      </c>
      <c r="O8" s="67">
        <v>1.65</v>
      </c>
      <c r="P8" s="68">
        <v>1.65</v>
      </c>
      <c r="Q8" s="60">
        <v>1.65</v>
      </c>
      <c r="R8" s="61">
        <v>1.65</v>
      </c>
      <c r="S8" s="62">
        <v>1.65</v>
      </c>
      <c r="T8" s="69">
        <v>1.65</v>
      </c>
      <c r="U8" s="70">
        <v>1.65</v>
      </c>
      <c r="V8" s="71">
        <v>1.65</v>
      </c>
      <c r="W8" s="72">
        <v>1.65</v>
      </c>
      <c r="X8" s="73">
        <v>1.65</v>
      </c>
      <c r="Y8" s="74">
        <v>1.65</v>
      </c>
    </row>
    <row r="9" spans="1:25" x14ac:dyDescent="0.25">
      <c r="A9" s="38" t="s">
        <v>17</v>
      </c>
      <c r="B9" s="39">
        <v>2.12</v>
      </c>
      <c r="C9" s="40">
        <v>1.5649999999999999</v>
      </c>
      <c r="D9" s="41">
        <v>1.6879999999999999</v>
      </c>
      <c r="E9" s="60">
        <v>1.95</v>
      </c>
      <c r="F9" s="61">
        <v>1.95</v>
      </c>
      <c r="G9" s="62">
        <v>1.95</v>
      </c>
      <c r="H9" s="39">
        <v>2.16</v>
      </c>
      <c r="I9" s="40">
        <v>2.16</v>
      </c>
      <c r="J9" s="41">
        <v>2.16</v>
      </c>
      <c r="K9" s="63">
        <v>2.1040000000000001</v>
      </c>
      <c r="L9" s="64">
        <v>2.1040000000000001</v>
      </c>
      <c r="M9" s="65">
        <v>2.1040000000000001</v>
      </c>
      <c r="N9" s="66">
        <v>2.21</v>
      </c>
      <c r="O9" s="67">
        <v>2.21</v>
      </c>
      <c r="P9" s="68">
        <v>2.21</v>
      </c>
      <c r="Q9" s="60">
        <v>2.6</v>
      </c>
      <c r="R9" s="61">
        <v>2.6</v>
      </c>
      <c r="S9" s="62">
        <v>2.6</v>
      </c>
      <c r="T9" s="69">
        <v>2.21</v>
      </c>
      <c r="U9" s="70">
        <v>2.21</v>
      </c>
      <c r="V9" s="71">
        <v>2.21</v>
      </c>
      <c r="W9" s="72">
        <v>2.6</v>
      </c>
      <c r="X9" s="73">
        <v>2.6</v>
      </c>
      <c r="Y9" s="74">
        <v>2.6</v>
      </c>
    </row>
    <row r="10" spans="1:25" x14ac:dyDescent="0.25">
      <c r="A10" s="75" t="s">
        <v>18</v>
      </c>
      <c r="B10" s="76">
        <f>B6-B7+B9</f>
        <v>4.1899999999999995</v>
      </c>
      <c r="C10" s="77">
        <f>C6-C7+C9</f>
        <v>3.6349999999999998</v>
      </c>
      <c r="D10" s="78">
        <f>D6-D7+D9</f>
        <v>3.0619999999999998</v>
      </c>
      <c r="E10" s="79">
        <f t="shared" ref="E10:X10" si="0">E6-E7+E9</f>
        <v>4.46</v>
      </c>
      <c r="F10" s="80">
        <f t="shared" si="0"/>
        <v>3.8</v>
      </c>
      <c r="G10" s="81">
        <f t="shared" si="0"/>
        <v>3.53</v>
      </c>
      <c r="H10" s="76">
        <f t="shared" si="0"/>
        <v>5.0199999999999996</v>
      </c>
      <c r="I10" s="82">
        <f t="shared" si="0"/>
        <v>4.3600000000000003</v>
      </c>
      <c r="J10" s="78">
        <f t="shared" si="0"/>
        <v>4.1100000000000003</v>
      </c>
      <c r="K10" s="83">
        <f t="shared" si="0"/>
        <v>4.6139999999999999</v>
      </c>
      <c r="L10" s="84">
        <f t="shared" si="0"/>
        <v>3.9539999999999997</v>
      </c>
      <c r="M10" s="85">
        <f t="shared" si="0"/>
        <v>3.7039999999999997</v>
      </c>
      <c r="N10" s="86">
        <f t="shared" si="0"/>
        <v>5.07</v>
      </c>
      <c r="O10" s="87">
        <f t="shared" si="0"/>
        <v>4.41</v>
      </c>
      <c r="P10" s="88">
        <f t="shared" si="0"/>
        <v>4.16</v>
      </c>
      <c r="Q10" s="79">
        <f t="shared" si="0"/>
        <v>6.0600000000000005</v>
      </c>
      <c r="R10" s="79">
        <f t="shared" si="0"/>
        <v>5.4</v>
      </c>
      <c r="S10" s="89">
        <f t="shared" si="0"/>
        <v>5.15</v>
      </c>
      <c r="T10" s="90">
        <f t="shared" si="0"/>
        <v>5.07</v>
      </c>
      <c r="U10" s="91">
        <f t="shared" si="0"/>
        <v>4.41</v>
      </c>
      <c r="V10" s="92">
        <f t="shared" si="0"/>
        <v>4.16</v>
      </c>
      <c r="W10" s="93">
        <f t="shared" si="0"/>
        <v>6.0600000000000005</v>
      </c>
      <c r="X10" s="94">
        <f t="shared" si="0"/>
        <v>5.4</v>
      </c>
      <c r="Y10" s="95">
        <f>Y6-Y7+Y9</f>
        <v>5.15</v>
      </c>
    </row>
    <row r="11" spans="1:25" x14ac:dyDescent="0.25">
      <c r="A11" s="38" t="s">
        <v>19</v>
      </c>
      <c r="B11" s="39">
        <v>0.12</v>
      </c>
      <c r="C11" s="40">
        <v>0</v>
      </c>
      <c r="D11" s="41">
        <v>0.12</v>
      </c>
      <c r="E11" s="60">
        <v>0.12</v>
      </c>
      <c r="F11" s="61">
        <v>0.12</v>
      </c>
      <c r="G11" s="62">
        <v>0.12</v>
      </c>
      <c r="H11" s="39">
        <v>0.12</v>
      </c>
      <c r="I11" s="40">
        <v>0.12</v>
      </c>
      <c r="J11" s="41">
        <v>0.12</v>
      </c>
      <c r="K11" s="63">
        <v>0.12</v>
      </c>
      <c r="L11" s="64">
        <v>0.12</v>
      </c>
      <c r="M11" s="65">
        <v>0.12</v>
      </c>
      <c r="N11" s="66">
        <v>0.12</v>
      </c>
      <c r="O11" s="67">
        <v>0.12</v>
      </c>
      <c r="P11" s="68">
        <v>0.12</v>
      </c>
      <c r="Q11" s="60">
        <v>0.12</v>
      </c>
      <c r="R11" s="61">
        <v>0.12</v>
      </c>
      <c r="S11" s="62">
        <v>0.12</v>
      </c>
      <c r="T11" s="69">
        <v>0.12</v>
      </c>
      <c r="U11" s="70">
        <v>0.12</v>
      </c>
      <c r="V11" s="71">
        <v>0.12</v>
      </c>
      <c r="W11" s="72">
        <v>0.12</v>
      </c>
      <c r="X11" s="73">
        <v>0.12</v>
      </c>
      <c r="Y11" s="74">
        <v>0.12</v>
      </c>
    </row>
    <row r="12" spans="1:25" x14ac:dyDescent="0.25">
      <c r="A12" s="96" t="s">
        <v>20</v>
      </c>
      <c r="B12" s="97">
        <f t="shared" ref="B12:D12" si="1">B10-B11</f>
        <v>4.0699999999999994</v>
      </c>
      <c r="C12" s="98">
        <f t="shared" si="1"/>
        <v>3.6349999999999998</v>
      </c>
      <c r="D12" s="78">
        <f t="shared" si="1"/>
        <v>2.9419999999999997</v>
      </c>
      <c r="E12" s="79">
        <f t="shared" ref="E12:V12" si="2">E10+E11</f>
        <v>4.58</v>
      </c>
      <c r="F12" s="80">
        <f t="shared" si="2"/>
        <v>3.92</v>
      </c>
      <c r="G12" s="81">
        <f t="shared" si="2"/>
        <v>3.65</v>
      </c>
      <c r="H12" s="76">
        <f t="shared" si="2"/>
        <v>5.14</v>
      </c>
      <c r="I12" s="82">
        <f t="shared" si="2"/>
        <v>4.4800000000000004</v>
      </c>
      <c r="J12" s="78">
        <f t="shared" si="2"/>
        <v>4.2300000000000004</v>
      </c>
      <c r="K12" s="83">
        <f t="shared" si="2"/>
        <v>4.734</v>
      </c>
      <c r="L12" s="84">
        <f t="shared" si="2"/>
        <v>4.0739999999999998</v>
      </c>
      <c r="M12" s="85">
        <f t="shared" si="2"/>
        <v>3.8239999999999998</v>
      </c>
      <c r="N12" s="86">
        <f t="shared" si="2"/>
        <v>5.19</v>
      </c>
      <c r="O12" s="87">
        <f t="shared" si="2"/>
        <v>4.53</v>
      </c>
      <c r="P12" s="88">
        <f t="shared" si="2"/>
        <v>4.28</v>
      </c>
      <c r="Q12" s="79">
        <f t="shared" si="2"/>
        <v>6.1800000000000006</v>
      </c>
      <c r="R12" s="79">
        <f t="shared" si="2"/>
        <v>5.5200000000000005</v>
      </c>
      <c r="S12" s="89">
        <f t="shared" si="2"/>
        <v>5.2700000000000005</v>
      </c>
      <c r="T12" s="90">
        <f t="shared" si="2"/>
        <v>5.19</v>
      </c>
      <c r="U12" s="91">
        <f t="shared" si="2"/>
        <v>4.53</v>
      </c>
      <c r="V12" s="92">
        <f t="shared" si="2"/>
        <v>4.28</v>
      </c>
      <c r="W12" s="93">
        <f>W10+W11</f>
        <v>6.1800000000000006</v>
      </c>
      <c r="X12" s="94">
        <f>X10+X11</f>
        <v>5.5200000000000005</v>
      </c>
      <c r="Y12" s="95">
        <f>Y10+Y11</f>
        <v>5.2700000000000005</v>
      </c>
    </row>
    <row r="13" spans="1:25" x14ac:dyDescent="0.25">
      <c r="A13" s="38" t="s">
        <v>21</v>
      </c>
      <c r="B13" s="39">
        <f t="shared" ref="B13:J13" si="3">B10+B8+B7</f>
        <v>6.206999999999999</v>
      </c>
      <c r="C13" s="40">
        <f t="shared" si="3"/>
        <v>5.6519999999999992</v>
      </c>
      <c r="D13" s="41">
        <f t="shared" si="3"/>
        <v>5.7749999999999995</v>
      </c>
      <c r="E13" s="60">
        <f t="shared" si="3"/>
        <v>6.6499999999999995</v>
      </c>
      <c r="F13" s="61">
        <f t="shared" si="3"/>
        <v>6.6499999999999995</v>
      </c>
      <c r="G13" s="62">
        <f t="shared" si="3"/>
        <v>6.63</v>
      </c>
      <c r="H13" s="39">
        <f t="shared" si="3"/>
        <v>7.21</v>
      </c>
      <c r="I13" s="40">
        <f t="shared" si="3"/>
        <v>7.21</v>
      </c>
      <c r="J13" s="41">
        <f t="shared" si="3"/>
        <v>7.21</v>
      </c>
      <c r="K13" s="63">
        <f>K10+K8+K7</f>
        <v>6.8039999999999994</v>
      </c>
      <c r="L13" s="64">
        <f>L10+L8+L7</f>
        <v>6.8039999999999994</v>
      </c>
      <c r="M13" s="65">
        <f>M10+M8+M7</f>
        <v>6.8039999999999994</v>
      </c>
      <c r="N13" s="66">
        <f t="shared" ref="N13:Y13" si="4">N10+N8+N7+N11</f>
        <v>7.3800000000000008</v>
      </c>
      <c r="O13" s="67">
        <f t="shared" si="4"/>
        <v>7.3800000000000008</v>
      </c>
      <c r="P13" s="68">
        <f t="shared" si="4"/>
        <v>7.3800000000000008</v>
      </c>
      <c r="Q13" s="60">
        <f t="shared" si="4"/>
        <v>8.3699999999999992</v>
      </c>
      <c r="R13" s="61">
        <f t="shared" si="4"/>
        <v>8.3699999999999992</v>
      </c>
      <c r="S13" s="62">
        <f t="shared" si="4"/>
        <v>8.3699999999999992</v>
      </c>
      <c r="T13" s="69">
        <f t="shared" si="4"/>
        <v>7.3800000000000008</v>
      </c>
      <c r="U13" s="70">
        <f t="shared" si="4"/>
        <v>7.3800000000000008</v>
      </c>
      <c r="V13" s="71">
        <f t="shared" si="4"/>
        <v>7.3800000000000008</v>
      </c>
      <c r="W13" s="72">
        <f t="shared" si="4"/>
        <v>8.3699999999999992</v>
      </c>
      <c r="X13" s="73">
        <f t="shared" si="4"/>
        <v>8.3699999999999992</v>
      </c>
      <c r="Y13" s="74">
        <f t="shared" si="4"/>
        <v>8.3699999999999992</v>
      </c>
    </row>
    <row r="14" spans="1:25" x14ac:dyDescent="0.25">
      <c r="A14" s="38"/>
      <c r="B14" s="20"/>
      <c r="C14" s="21"/>
      <c r="D14" s="22"/>
      <c r="E14" s="23"/>
      <c r="F14" s="24"/>
      <c r="G14" s="25"/>
      <c r="H14" s="20"/>
      <c r="I14" s="21"/>
      <c r="J14" s="22"/>
      <c r="K14" s="26"/>
      <c r="L14" s="27"/>
      <c r="M14" s="28"/>
      <c r="N14" s="29"/>
      <c r="O14" s="30"/>
      <c r="P14" s="31"/>
      <c r="Q14" s="23"/>
      <c r="R14" s="24"/>
      <c r="S14" s="25"/>
      <c r="T14" s="32"/>
      <c r="U14" s="33"/>
      <c r="V14" s="34"/>
      <c r="W14" s="35"/>
      <c r="X14" s="36"/>
      <c r="Y14" s="37"/>
    </row>
    <row r="15" spans="1:25" x14ac:dyDescent="0.25">
      <c r="A15" s="38" t="s">
        <v>22</v>
      </c>
      <c r="B15" s="39">
        <v>2.15</v>
      </c>
      <c r="C15" s="40">
        <v>2.15</v>
      </c>
      <c r="D15" s="41">
        <v>2.15</v>
      </c>
      <c r="E15" s="60">
        <v>2.5</v>
      </c>
      <c r="F15" s="61">
        <v>2.5</v>
      </c>
      <c r="G15" s="62">
        <v>2.5</v>
      </c>
      <c r="H15" s="39">
        <v>2.5</v>
      </c>
      <c r="I15" s="40">
        <v>2.5</v>
      </c>
      <c r="J15" s="41">
        <v>2.5</v>
      </c>
      <c r="K15" s="63">
        <v>2.5</v>
      </c>
      <c r="L15" s="64">
        <v>2.5</v>
      </c>
      <c r="M15" s="65">
        <v>2.5</v>
      </c>
      <c r="N15" s="66">
        <v>2.5</v>
      </c>
      <c r="O15" s="67">
        <v>2.5</v>
      </c>
      <c r="P15" s="68">
        <v>2.5</v>
      </c>
      <c r="Q15" s="60">
        <v>2.5</v>
      </c>
      <c r="R15" s="61">
        <v>2.5</v>
      </c>
      <c r="S15" s="62">
        <v>2.5</v>
      </c>
      <c r="T15" s="69">
        <v>2.5</v>
      </c>
      <c r="U15" s="70">
        <v>2.5</v>
      </c>
      <c r="V15" s="71">
        <v>2.5</v>
      </c>
      <c r="W15" s="72">
        <v>2.5</v>
      </c>
      <c r="X15" s="73">
        <v>2.5</v>
      </c>
      <c r="Y15" s="74">
        <v>2.5</v>
      </c>
    </row>
    <row r="16" spans="1:25" x14ac:dyDescent="0.25">
      <c r="A16" s="38" t="s">
        <v>23</v>
      </c>
      <c r="B16" s="39">
        <v>1.9</v>
      </c>
      <c r="C16" s="40">
        <v>1.9</v>
      </c>
      <c r="D16" s="41">
        <v>1.9</v>
      </c>
      <c r="E16" s="60">
        <v>2</v>
      </c>
      <c r="F16" s="61">
        <v>2</v>
      </c>
      <c r="G16" s="62">
        <v>2</v>
      </c>
      <c r="H16" s="39">
        <v>2</v>
      </c>
      <c r="I16" s="40">
        <v>2</v>
      </c>
      <c r="J16" s="41">
        <v>2</v>
      </c>
      <c r="K16" s="63">
        <v>2</v>
      </c>
      <c r="L16" s="64">
        <v>2</v>
      </c>
      <c r="M16" s="65">
        <v>2</v>
      </c>
      <c r="N16" s="66">
        <v>2</v>
      </c>
      <c r="O16" s="67">
        <v>2</v>
      </c>
      <c r="P16" s="68">
        <v>2</v>
      </c>
      <c r="Q16" s="60">
        <v>2</v>
      </c>
      <c r="R16" s="61">
        <v>2</v>
      </c>
      <c r="S16" s="62">
        <v>2</v>
      </c>
      <c r="T16" s="69">
        <v>2</v>
      </c>
      <c r="U16" s="70">
        <v>2</v>
      </c>
      <c r="V16" s="71">
        <v>2</v>
      </c>
      <c r="W16" s="72">
        <v>2</v>
      </c>
      <c r="X16" s="73">
        <v>2</v>
      </c>
      <c r="Y16" s="74">
        <v>2</v>
      </c>
    </row>
    <row r="17" spans="1:25" ht="15.75" thickBot="1" x14ac:dyDescent="0.3">
      <c r="A17" s="38" t="s">
        <v>24</v>
      </c>
      <c r="B17" s="99">
        <f t="shared" ref="B17:Y17" si="5">+B16*B15*B12</f>
        <v>16.625949999999996</v>
      </c>
      <c r="C17" s="100">
        <f t="shared" si="5"/>
        <v>14.848974999999999</v>
      </c>
      <c r="D17" s="101">
        <f t="shared" si="5"/>
        <v>12.018069999999998</v>
      </c>
      <c r="E17" s="102">
        <f t="shared" si="5"/>
        <v>22.9</v>
      </c>
      <c r="F17" s="103">
        <f t="shared" si="5"/>
        <v>19.600000000000001</v>
      </c>
      <c r="G17" s="104">
        <f t="shared" si="5"/>
        <v>18.25</v>
      </c>
      <c r="H17" s="99">
        <f t="shared" si="5"/>
        <v>25.7</v>
      </c>
      <c r="I17" s="100">
        <f t="shared" si="5"/>
        <v>22.400000000000002</v>
      </c>
      <c r="J17" s="101">
        <f t="shared" si="5"/>
        <v>21.150000000000002</v>
      </c>
      <c r="K17" s="105">
        <f>+K16*K15*K12</f>
        <v>23.67</v>
      </c>
      <c r="L17" s="106">
        <f>+L16*L15*L12</f>
        <v>20.369999999999997</v>
      </c>
      <c r="M17" s="107">
        <f>+M16*M15*M12</f>
        <v>19.119999999999997</v>
      </c>
      <c r="N17" s="108">
        <f t="shared" si="5"/>
        <v>25.950000000000003</v>
      </c>
      <c r="O17" s="109">
        <f t="shared" si="5"/>
        <v>22.650000000000002</v>
      </c>
      <c r="P17" s="110">
        <f t="shared" si="5"/>
        <v>21.400000000000002</v>
      </c>
      <c r="Q17" s="102">
        <f t="shared" si="5"/>
        <v>30.900000000000002</v>
      </c>
      <c r="R17" s="103">
        <f t="shared" si="5"/>
        <v>27.6</v>
      </c>
      <c r="S17" s="104">
        <f t="shared" si="5"/>
        <v>26.35</v>
      </c>
      <c r="T17" s="111">
        <f t="shared" si="5"/>
        <v>25.950000000000003</v>
      </c>
      <c r="U17" s="112">
        <f t="shared" si="5"/>
        <v>22.650000000000002</v>
      </c>
      <c r="V17" s="113">
        <f t="shared" si="5"/>
        <v>21.400000000000002</v>
      </c>
      <c r="W17" s="114">
        <f t="shared" si="5"/>
        <v>30.900000000000002</v>
      </c>
      <c r="X17" s="115">
        <f t="shared" si="5"/>
        <v>27.6</v>
      </c>
      <c r="Y17" s="116">
        <f t="shared" si="5"/>
        <v>26.35</v>
      </c>
    </row>
    <row r="19" spans="1:25" x14ac:dyDescent="0.25">
      <c r="W19">
        <f>W24-1.45</f>
        <v>-1.45</v>
      </c>
    </row>
    <row r="22" spans="1:25" x14ac:dyDescent="0.25">
      <c r="U22" s="38"/>
    </row>
    <row r="23" spans="1:25" x14ac:dyDescent="0.25">
      <c r="A23" s="38"/>
      <c r="R23" s="1"/>
      <c r="U23" s="38"/>
    </row>
    <row r="24" spans="1:25" x14ac:dyDescent="0.25">
      <c r="A24" s="38"/>
      <c r="U24" s="38"/>
    </row>
    <row r="25" spans="1:25" ht="15.75" thickBot="1" x14ac:dyDescent="0.3">
      <c r="C25" s="1" t="s">
        <v>25</v>
      </c>
      <c r="G25" s="1" t="s">
        <v>30</v>
      </c>
      <c r="K25" s="1" t="s">
        <v>25</v>
      </c>
      <c r="U25" s="38"/>
    </row>
    <row r="26" spans="1:25" x14ac:dyDescent="0.25">
      <c r="B26" s="2" t="s">
        <v>26</v>
      </c>
      <c r="C26" s="3" t="s">
        <v>26</v>
      </c>
      <c r="D26" s="4" t="s">
        <v>26</v>
      </c>
      <c r="F26" s="2" t="s">
        <v>31</v>
      </c>
      <c r="G26" s="3"/>
      <c r="H26" s="4"/>
      <c r="J26" s="2" t="s">
        <v>26</v>
      </c>
      <c r="K26" s="3" t="s">
        <v>26</v>
      </c>
      <c r="L26" s="4" t="s">
        <v>26</v>
      </c>
      <c r="U26" s="38"/>
    </row>
    <row r="27" spans="1:25" x14ac:dyDescent="0.25">
      <c r="B27" s="20" t="s">
        <v>8</v>
      </c>
      <c r="C27" s="21" t="s">
        <v>8</v>
      </c>
      <c r="D27" s="22" t="s">
        <v>8</v>
      </c>
      <c r="F27" s="20" t="s">
        <v>8</v>
      </c>
      <c r="G27" s="21"/>
      <c r="H27" s="22"/>
      <c r="J27" s="20" t="s">
        <v>8</v>
      </c>
      <c r="K27" s="21" t="s">
        <v>8</v>
      </c>
      <c r="L27" s="22" t="s">
        <v>8</v>
      </c>
      <c r="U27" s="38"/>
    </row>
    <row r="28" spans="1:25" x14ac:dyDescent="0.25">
      <c r="B28" s="20" t="s">
        <v>11</v>
      </c>
      <c r="C28" s="21" t="s">
        <v>27</v>
      </c>
      <c r="D28" s="22" t="s">
        <v>28</v>
      </c>
      <c r="F28" s="20" t="s">
        <v>11</v>
      </c>
      <c r="G28" s="21"/>
      <c r="H28" s="22"/>
      <c r="J28" s="20" t="s">
        <v>11</v>
      </c>
      <c r="K28" s="21" t="s">
        <v>11</v>
      </c>
      <c r="L28" s="22" t="s">
        <v>11</v>
      </c>
      <c r="U28" s="38"/>
    </row>
    <row r="29" spans="1:25" x14ac:dyDescent="0.25">
      <c r="B29" s="20"/>
      <c r="C29" s="21"/>
      <c r="D29" s="22"/>
      <c r="F29" s="20"/>
      <c r="G29" s="21"/>
      <c r="H29" s="22"/>
      <c r="J29" s="20"/>
      <c r="K29" s="21"/>
      <c r="L29" s="22"/>
    </row>
    <row r="30" spans="1:25" x14ac:dyDescent="0.25">
      <c r="A30" s="38" t="s">
        <v>14</v>
      </c>
      <c r="B30" s="39">
        <v>3.05</v>
      </c>
      <c r="C30" s="40">
        <v>3.05</v>
      </c>
      <c r="D30" s="41">
        <v>3.05</v>
      </c>
      <c r="F30" s="39">
        <v>3.4</v>
      </c>
      <c r="G30" s="40"/>
      <c r="H30" s="41"/>
      <c r="J30" s="39">
        <v>3.05</v>
      </c>
      <c r="K30" s="40">
        <v>3.4</v>
      </c>
      <c r="L30" s="41">
        <v>4</v>
      </c>
      <c r="U30" s="38"/>
    </row>
    <row r="31" spans="1:25" x14ac:dyDescent="0.25">
      <c r="A31" s="38" t="s">
        <v>15</v>
      </c>
      <c r="B31" s="39">
        <v>0.54</v>
      </c>
      <c r="C31" s="40">
        <v>1.2</v>
      </c>
      <c r="D31" s="41">
        <v>1.45</v>
      </c>
      <c r="F31" s="39">
        <v>0.54</v>
      </c>
      <c r="G31" s="40"/>
      <c r="H31" s="41"/>
      <c r="J31" s="39">
        <v>0.54</v>
      </c>
      <c r="K31" s="40">
        <v>0.54</v>
      </c>
      <c r="L31" s="41">
        <v>0.54</v>
      </c>
    </row>
    <row r="32" spans="1:25" x14ac:dyDescent="0.25">
      <c r="A32" s="38" t="s">
        <v>16</v>
      </c>
      <c r="B32" s="39">
        <v>1.3</v>
      </c>
      <c r="C32" s="40">
        <v>1.3</v>
      </c>
      <c r="D32" s="41">
        <v>1.3</v>
      </c>
      <c r="F32" s="39">
        <v>1.22</v>
      </c>
      <c r="G32" s="40"/>
      <c r="H32" s="41"/>
      <c r="J32" s="39">
        <v>1.22</v>
      </c>
      <c r="K32" s="40">
        <v>1.22</v>
      </c>
      <c r="L32" s="41">
        <v>1.22</v>
      </c>
    </row>
    <row r="33" spans="1:19" x14ac:dyDescent="0.25">
      <c r="A33" s="38" t="s">
        <v>29</v>
      </c>
      <c r="B33" s="39">
        <v>2.0059999999999998</v>
      </c>
      <c r="C33" s="40">
        <v>2.0059999999999998</v>
      </c>
      <c r="D33" s="41">
        <v>2.0059999999999998</v>
      </c>
      <c r="F33" s="40">
        <v>1.9</v>
      </c>
      <c r="G33" s="40"/>
      <c r="H33" s="41"/>
      <c r="J33" s="39">
        <v>1.8859999999999999</v>
      </c>
      <c r="K33" s="40">
        <v>2.27</v>
      </c>
      <c r="L33" s="41">
        <v>2.78</v>
      </c>
    </row>
    <row r="34" spans="1:19" x14ac:dyDescent="0.25">
      <c r="A34" s="75" t="s">
        <v>20</v>
      </c>
      <c r="B34" s="39">
        <f>B30-B31+B33</f>
        <v>4.516</v>
      </c>
      <c r="C34" s="40">
        <f>C30-C31+C33</f>
        <v>3.8559999999999999</v>
      </c>
      <c r="D34" s="41">
        <f>D30-D31+D33</f>
        <v>3.6059999999999999</v>
      </c>
      <c r="F34" s="76">
        <f>F30-F31+F33</f>
        <v>4.76</v>
      </c>
      <c r="G34" s="77"/>
      <c r="H34" s="78"/>
      <c r="J34" s="76">
        <f>J30-J31+J33</f>
        <v>4.3959999999999999</v>
      </c>
      <c r="K34" s="77">
        <f>K30-K31+K33</f>
        <v>5.13</v>
      </c>
      <c r="L34" s="78">
        <f>L30-L31+L33</f>
        <v>6.24</v>
      </c>
    </row>
    <row r="35" spans="1:19" x14ac:dyDescent="0.25">
      <c r="A35" s="38" t="s">
        <v>19</v>
      </c>
      <c r="B35" s="39">
        <v>0.12</v>
      </c>
      <c r="C35" s="40">
        <v>0.12</v>
      </c>
      <c r="D35" s="41">
        <v>0.12</v>
      </c>
      <c r="F35" s="39">
        <v>0.12</v>
      </c>
      <c r="G35" s="40"/>
      <c r="H35" s="41"/>
      <c r="J35" s="39">
        <v>0.12</v>
      </c>
      <c r="K35" s="40">
        <v>0.12</v>
      </c>
      <c r="L35" s="41">
        <v>0.12</v>
      </c>
    </row>
    <row r="36" spans="1:19" x14ac:dyDescent="0.25">
      <c r="A36" s="96" t="s">
        <v>18</v>
      </c>
      <c r="B36" s="39">
        <f>B34-B35</f>
        <v>4.3959999999999999</v>
      </c>
      <c r="C36" s="40">
        <f>C34-C35</f>
        <v>3.7359999999999998</v>
      </c>
      <c r="D36" s="41">
        <f>D34-D35</f>
        <v>3.4859999999999998</v>
      </c>
      <c r="F36" s="39">
        <f>F34-F35</f>
        <v>4.6399999999999997</v>
      </c>
      <c r="G36" s="40"/>
      <c r="H36" s="78"/>
      <c r="J36" s="39">
        <f>J34-J35</f>
        <v>4.2759999999999998</v>
      </c>
      <c r="K36" s="40">
        <f>K34-K35</f>
        <v>5.01</v>
      </c>
      <c r="L36" s="78">
        <f>L34-L35</f>
        <v>6.12</v>
      </c>
    </row>
    <row r="37" spans="1:19" x14ac:dyDescent="0.25">
      <c r="A37" s="38" t="s">
        <v>21</v>
      </c>
      <c r="B37" s="39">
        <f>B34+B32+B31</f>
        <v>6.3559999999999999</v>
      </c>
      <c r="C37" s="40">
        <f>C34+C32+C31</f>
        <v>6.3559999999999999</v>
      </c>
      <c r="D37" s="41">
        <f>D34+D32+D31</f>
        <v>6.3559999999999999</v>
      </c>
      <c r="F37" s="39">
        <f>F34+F32+F31</f>
        <v>6.52</v>
      </c>
      <c r="G37" s="40"/>
      <c r="H37" s="41"/>
      <c r="J37" s="39">
        <f>J34+J32+J31</f>
        <v>6.1559999999999997</v>
      </c>
      <c r="K37" s="40">
        <f>K34+K32+K31</f>
        <v>6.89</v>
      </c>
      <c r="L37" s="41">
        <f>L34+L32+L31</f>
        <v>8</v>
      </c>
    </row>
    <row r="38" spans="1:19" x14ac:dyDescent="0.25">
      <c r="A38" s="38"/>
      <c r="B38" s="20"/>
      <c r="C38" s="21"/>
      <c r="D38" s="22"/>
      <c r="F38" s="20"/>
      <c r="G38" s="21"/>
      <c r="H38" s="22"/>
      <c r="J38" s="20"/>
      <c r="K38" s="21"/>
      <c r="L38" s="22"/>
    </row>
    <row r="39" spans="1:19" x14ac:dyDescent="0.25">
      <c r="A39" s="38" t="s">
        <v>22</v>
      </c>
      <c r="B39" s="39">
        <v>2.5</v>
      </c>
      <c r="C39" s="40">
        <v>2.5</v>
      </c>
      <c r="D39" s="41">
        <v>2.5</v>
      </c>
      <c r="F39" s="39">
        <v>2.5</v>
      </c>
      <c r="G39" s="40"/>
      <c r="H39" s="41"/>
      <c r="J39" s="39">
        <v>2.5</v>
      </c>
      <c r="K39" s="40">
        <v>2.5</v>
      </c>
      <c r="L39" s="41">
        <v>2.5</v>
      </c>
    </row>
    <row r="40" spans="1:19" x14ac:dyDescent="0.25">
      <c r="A40" s="38" t="s">
        <v>23</v>
      </c>
      <c r="B40" s="39">
        <v>1.9</v>
      </c>
      <c r="C40" s="40">
        <v>1.9</v>
      </c>
      <c r="D40" s="41">
        <v>1.9</v>
      </c>
      <c r="F40" s="39">
        <v>1.9</v>
      </c>
      <c r="G40" s="40"/>
      <c r="H40" s="41"/>
      <c r="J40" s="39">
        <v>1.9</v>
      </c>
      <c r="K40" s="40">
        <v>1.9</v>
      </c>
      <c r="L40" s="41">
        <v>1.9</v>
      </c>
    </row>
    <row r="41" spans="1:19" ht="15.75" thickBot="1" x14ac:dyDescent="0.3">
      <c r="A41" s="38" t="s">
        <v>24</v>
      </c>
      <c r="B41" s="99">
        <f>+B40*B39*B36</f>
        <v>20.881</v>
      </c>
      <c r="C41" s="100">
        <f>+C40*C39*C36</f>
        <v>17.745999999999999</v>
      </c>
      <c r="D41" s="101">
        <f>+D40*D39*D36</f>
        <v>16.558499999999999</v>
      </c>
      <c r="F41" s="99">
        <f>+F40*F39*F36</f>
        <v>22.04</v>
      </c>
      <c r="G41" s="100"/>
      <c r="H41" s="101"/>
      <c r="J41" s="99">
        <f>+J40*J39*J36</f>
        <v>20.311</v>
      </c>
      <c r="K41" s="100">
        <f>+K40*K39*K36</f>
        <v>23.797499999999999</v>
      </c>
      <c r="L41" s="101">
        <f>+L40*L39*L36</f>
        <v>29.07</v>
      </c>
      <c r="S41" s="38"/>
    </row>
    <row r="42" spans="1:19" x14ac:dyDescent="0.25">
      <c r="A42" s="38"/>
    </row>
    <row r="43" spans="1:19" x14ac:dyDescent="0.25">
      <c r="A43" s="38"/>
    </row>
    <row r="44" spans="1:19" x14ac:dyDescent="0.25">
      <c r="A44" s="38"/>
    </row>
    <row r="45" spans="1:19" x14ac:dyDescent="0.25">
      <c r="A45" s="38"/>
    </row>
  </sheetData>
  <pageMargins left="0.25" right="0.25" top="0.75" bottom="0.75" header="0.3" footer="0.3"/>
  <pageSetup paperSize="9" firstPageNumber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Mesures Caisses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Ithurbide Xavier</dc:creator>
  <cp:lastModifiedBy>Ithurbide Xavier</cp:lastModifiedBy>
  <dcterms:created xsi:type="dcterms:W3CDTF">2020-05-10T14:36:10Z</dcterms:created>
  <dcterms:modified xsi:type="dcterms:W3CDTF">2020-05-10T14:52:35Z</dcterms:modified>
</cp:coreProperties>
</file>